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9" i="61"/>
  <c r="AB97" i="63"/>
  <c r="AB81" i="61"/>
  <c r="AB82"/>
  <c r="AB78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B99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B99" s="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B99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4" i="56" l="1"/>
  <c r="F4" i="61"/>
  <c r="F66" i="55"/>
  <c r="F11" i="62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13"/>
  <c r="V48"/>
  <c r="O48"/>
  <c r="V4"/>
  <c r="V9"/>
  <c r="V32"/>
  <c r="O32"/>
  <c r="V40"/>
  <c r="V47"/>
  <c r="V16"/>
  <c r="O16"/>
  <c r="V24"/>
  <c r="V43"/>
  <c r="O87"/>
  <c r="V87"/>
  <c r="V98"/>
  <c r="O98"/>
  <c r="V10" i="56"/>
  <c r="V24"/>
  <c r="V26"/>
  <c r="O26"/>
  <c r="V35"/>
  <c r="O35"/>
  <c r="V40"/>
  <c r="V42"/>
  <c r="O42"/>
  <c r="V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65"/>
  <c r="O73"/>
  <c r="V62" i="55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V75"/>
  <c r="V78"/>
  <c r="O78"/>
  <c r="V83"/>
  <c r="V86"/>
  <c r="V94"/>
  <c r="V12" i="55"/>
  <c r="V17"/>
  <c r="V28"/>
  <c r="V44"/>
  <c r="V60"/>
  <c r="V90"/>
  <c r="V95"/>
  <c r="V11" i="56"/>
  <c r="V18"/>
  <c r="O18"/>
  <c r="V27"/>
  <c r="O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14" i="56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90"/>
  <c r="V98"/>
  <c r="O44" i="57"/>
  <c r="J99" i="55"/>
  <c r="G6"/>
  <c r="O7"/>
  <c r="N24"/>
  <c r="O24" s="1"/>
  <c r="N40"/>
  <c r="O40" s="1"/>
  <c r="N56"/>
  <c r="O63"/>
  <c r="O96"/>
  <c r="O56" i="56"/>
  <c r="V25" i="58"/>
  <c r="O25"/>
  <c r="V38"/>
  <c r="V41"/>
  <c r="O41"/>
  <c r="V54"/>
  <c r="O57"/>
  <c r="V70"/>
  <c r="V86"/>
  <c r="V89"/>
  <c r="V63" i="55"/>
  <c r="V67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9"/>
  <c r="V62"/>
  <c r="V65"/>
  <c r="O65"/>
  <c r="O81"/>
  <c r="V94"/>
  <c r="V9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3" i="55" l="1"/>
  <c r="O97" i="56"/>
  <c r="O89"/>
  <c r="O74" i="58"/>
  <c r="O42"/>
  <c r="O26"/>
  <c r="O27" i="55"/>
  <c r="O79" i="56"/>
  <c r="O71"/>
  <c r="O77" i="58"/>
  <c r="O61"/>
  <c r="O37"/>
  <c r="O21"/>
  <c r="O66"/>
  <c r="O48" i="57"/>
  <c r="O64"/>
  <c r="O11"/>
  <c r="O91" i="55"/>
  <c r="O71"/>
  <c r="O95" i="56"/>
  <c r="E99"/>
  <c r="G4"/>
  <c r="V4" s="1"/>
  <c r="O91"/>
  <c r="O55"/>
  <c r="V43"/>
  <c r="V19"/>
  <c r="O38" i="55"/>
  <c r="G8" i="56"/>
  <c r="V8" s="1"/>
  <c r="V7"/>
  <c r="O87"/>
  <c r="O63"/>
  <c r="O95" i="55"/>
  <c r="O56"/>
  <c r="E99"/>
  <c r="O51"/>
  <c r="O3"/>
  <c r="V71"/>
  <c r="O62"/>
  <c r="O35"/>
  <c r="O11"/>
  <c r="D99"/>
  <c r="O93" i="58"/>
  <c r="G59"/>
  <c r="O45"/>
  <c r="V37"/>
  <c r="O29"/>
  <c r="O53"/>
  <c r="O14"/>
  <c r="G74" i="57"/>
  <c r="V74" s="1"/>
  <c r="O4"/>
  <c r="G91" i="58"/>
  <c r="V77"/>
  <c r="G75"/>
  <c r="V61"/>
  <c r="G43"/>
  <c r="G27"/>
  <c r="O17"/>
  <c r="G11"/>
  <c r="V11" s="1"/>
  <c r="E99"/>
  <c r="D99"/>
  <c r="G25" i="57"/>
  <c r="V25" s="1"/>
  <c r="O24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49" i="55"/>
  <c r="O8" i="56"/>
  <c r="O12"/>
  <c r="O59" i="58"/>
  <c r="V59"/>
  <c r="O11"/>
  <c r="O21" i="57"/>
  <c r="O5"/>
  <c r="V45"/>
  <c r="V91" i="58"/>
  <c r="O91"/>
  <c r="V75"/>
  <c r="O75"/>
  <c r="V43"/>
  <c r="O43"/>
  <c r="O27"/>
  <c r="V27"/>
  <c r="O77" i="57"/>
  <c r="O61"/>
  <c r="O9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95"/>
  <c r="DA7"/>
  <c r="CO93"/>
  <c r="CT95"/>
  <c r="DA95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32"/>
  <c r="BF96"/>
  <c r="DH96" s="1"/>
  <c r="D96" i="40" s="1"/>
  <c r="BF56" i="54"/>
  <c r="BF4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BF17"/>
  <c r="BF30"/>
  <c r="BF49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AY17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AY31"/>
  <c r="DJ31"/>
  <c r="F31" i="40" s="1"/>
  <c r="AY36" i="54"/>
  <c r="CE36"/>
  <c r="AY39"/>
  <c r="DJ39"/>
  <c r="F39" i="40" s="1"/>
  <c r="AY44" i="54"/>
  <c r="DG44" s="1"/>
  <c r="C44" i="40" s="1"/>
  <c r="AY53" i="54"/>
  <c r="CE53"/>
  <c r="AY59"/>
  <c r="AY61"/>
  <c r="CE77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30"/>
  <c r="DD10"/>
  <c r="DD87"/>
  <c r="DD71"/>
  <c r="DD55"/>
  <c r="CW8"/>
  <c r="CP44"/>
  <c r="CP34"/>
  <c r="D6" i="40"/>
  <c r="DK6" i="54"/>
  <c r="CI17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<sst xmlns="http://schemas.openxmlformats.org/spreadsheetml/2006/main" count="8050" uniqueCount="538">
  <si>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</si>
  <si>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</si>
  <si>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</si>
  <si>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</si>
  <si>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</si>
  <si>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</si>
  <si>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</si>
  <si>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</si>
  <si>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</si>
  <si>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</si>
  <si>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</si>
  <si>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</si>
  <si>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</si>
  <si>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</si>
  <si>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</si>
  <si>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</si>
  <si>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</si>
  <si>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</si>
  <si>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</si>
  <si>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</si>
  <si>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</si>
  <si>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</si>
  <si>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</si>
  <si>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</si>
  <si>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</si>
  <si>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</si>
  <si>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</si>
  <si>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</si>
  <si>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</si>
  <si>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</si>
  <si>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</si>
  <si>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</si>
  <si>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</si>
  <si>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</si>
  <si>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</si>
  <si>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</si>
  <si>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</si>
  <si>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</si>
  <si>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</si>
  <si>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</si>
  <si>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</si>
  <si>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</si>
  <si>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</si>
  <si>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</si>
  <si>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</si>
  <si>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</si>
  <si>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</si>
  <si>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</si>
  <si>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</si>
  <si>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</si>
  <si>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</si>
  <si>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</si>
  <si>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</si>
  <si>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</si>
  <si>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</si>
  <si>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</si>
  <si>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</si>
  <si>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</si>
  <si>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</si>
  <si>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</si>
  <si>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</si>
  <si>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</si>
  <si>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</si>
  <si>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</si>
  <si>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</si>
  <si>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</si>
  <si>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</si>
  <si>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</si>
  <si>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</si>
  <si>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</si>
  <si>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</si>
  <si>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</si>
  <si>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</si>
  <si>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</si>
  <si>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</si>
  <si>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</si>
  <si>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</si>
  <si>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</si>
  <si>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</si>
  <si>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</si>
  <si>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</si>
  <si>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</si>
  <si>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</si>
  <si>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</si>
  <si>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</si>
  <si>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</si>
  <si>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</si>
  <si>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</si>
  <si>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</si>
  <si>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</si>
  <si>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</si>
  <si>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</si>
  <si>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</si>
  <si>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</si>
  <si>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</si>
  <si>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</si>
  <si>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</si>
  <si>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</si>
  <si>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</si>
  <si>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</si>
  <si>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</si>
  <si>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</si>
  <si>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</si>
  <si>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</si>
  <si>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</si>
  <si>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</si>
  <si>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</si>
  <si>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</si>
  <si>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</si>
  <si>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</si>
  <si>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</si>
  <si>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</si>
  <si>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</si>
  <si>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</si>
  <si>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</si>
  <si>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</si>
  <si>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</si>
  <si>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</si>
  <si>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</si>
  <si>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</si>
  <si>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</si>
  <si>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</si>
  <si>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</si>
  <si>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</si>
  <si>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</si>
  <si>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</si>
  <si>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</si>
  <si>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</si>
  <si>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</si>
  <si>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</si>
  <si>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</si>
  <si>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</si>
  <si>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</si>
  <si>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</si>
  <si>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</si>
  <si>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</si>
  <si>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</si>
  <si>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</si>
  <si>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</si>
  <si>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</si>
  <si>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</si>
  <si>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</si>
  <si>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</si>
  <si>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</si>
  <si>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</si>
  <si>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</si>
  <si>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</si>
  <si>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</si>
  <si>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</si>
  <si>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</si>
  <si>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</si>
  <si>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</si>
  <si>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</si>
  <si>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</si>
  <si>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</si>
  <si>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</si>
  <si>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</si>
  <si>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</si>
  <si>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</si>
  <si>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</si>
  <si>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</si>
  <si>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</si>
  <si>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</si>
  <si>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</si>
  <si>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</si>
  <si>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</si>
  <si>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</si>
  <si>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</si>
  <si>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</si>
  <si>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</si>
  <si>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</si>
  <si>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</si>
  <si>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</si>
  <si>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</si>
  <si>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</si>
  <si>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</si>
  <si>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</si>
  <si>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</si>
  <si>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</si>
  <si>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</si>
  <si>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</si>
  <si>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</si>
  <si>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</si>
  <si>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</si>
  <si>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</si>
  <si>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</si>
  <si>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</si>
  <si>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</si>
  <si>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</si>
  <si>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</si>
  <si>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</si>
  <si>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</si>
  <si>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</si>
  <si>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</si>
  <si>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</si>
  <si>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</si>
  <si>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</si>
  <si>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</si>
  <si>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</si>
  <si>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</si>
  <si>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</si>
  <si>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</si>
  <si>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</si>
  <si>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</si>
  <si>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</si>
  <si>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</si>
  <si>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</si>
  <si>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</si>
  <si>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</si>
  <si>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</si>
  <si>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</si>
  <si>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</si>
  <si>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</si>
  <si>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</si>
  <si>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</si>
  <si>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</si>
  <si>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</si>
  <si>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</si>
  <si>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</si>
  <si>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</si>
  <si>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</si>
  <si>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</si>
  <si>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</si>
  <si>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</si>
  <si>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</si>
  <si>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</si>
  <si>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</si>
  <si>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</si>
  <si>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</si>
  <si>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</si>
  <si>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</si>
  <si>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</si>
  <si>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</si>
  <si>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</si>
  <si>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</si>
  <si>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</si>
  <si>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</si>
  <si>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</si>
  <si>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</si>
  <si>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</si>
  <si>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</si>
  <si>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</si>
  <si>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</si>
  <si>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</si>
  <si>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</si>
  <si>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</si>
  <si>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</si>
  <si>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</si>
  <si>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</si>
  <si>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</si>
  <si>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</si>
  <si>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</si>
  <si>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</si>
  <si>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</si>
  <si>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</si>
  <si>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</si>
  <si>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</si>
  <si>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</si>
  <si>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</si>
  <si>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</si>
  <si>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</si>
  <si>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</si>
  <si>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</si>
  <si>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</si>
  <si>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</si>
  <si>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</si>
  <si>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</si>
  <si>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</si>
  <si>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</si>
  <si>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</si>
  <si>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</si>
  <si>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</si>
  <si>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</si>
  <si>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</si>
  <si>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</si>
  <si>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</si>
  <si>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</si>
  <si>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</si>
  <si>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</si>
  <si>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</si>
  <si>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</si>
  <si>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</si>
  <si>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</si>
  <si>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</si>
  <si>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</si>
  <si>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</si>
  <si>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</si>
  <si>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</si>
  <si>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</si>
  <si>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</si>
  <si>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</si>
  <si>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</si>
  <si>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</si>
  <si>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</si>
  <si>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</si>
  <si>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</si>
  <si>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</si>
  <si>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</si>
  <si>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</si>
  <si>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</si>
  <si>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</si>
  <si>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</si>
  <si>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</si>
  <si>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</si>
  <si>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</si>
  <si>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</si>
  <si>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</si>
  <si>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</si>
  <si>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</si>
  <si>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</si>
  <si>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</si>
  <si>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</si>
  <si>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</si>
  <si>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</si>
  <si>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</si>
  <si>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</si>
  <si>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</si>
  <si>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</si>
  <si>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</si>
  <si>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</si>
  <si>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</si>
  <si>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</si>
  <si>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</si>
  <si>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</si>
  <si>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</si>
  <si>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</si>
  <si>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</si>
  <si>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</si>
  <si>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</si>
  <si>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</si>
  <si>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</si>
  <si>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</si>
  <si>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</si>
  <si>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</si>
  <si>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</si>
  <si>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</si>
  <si>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</si>
  <si>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</si>
  <si>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</si>
  <si>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</si>
  <si>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</si>
  <si>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</si>
  <si>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</si>
  <si>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</si>
  <si>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</si>
  <si>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</si>
  <si>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</si>
  <si>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</si>
  <si>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</si>
  <si>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</si>
  <si>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</si>
  <si>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</si>
  <si>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</si>
  <si>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</si>
  <si>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</si>
  <si>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</si>
  <si>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</si>
  <si>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</si>
  <si>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</si>
  <si>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</si>
  <si>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</si>
  <si>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</si>
  <si>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</si>
  <si>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</si>
  <si>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</si>
  <si>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</si>
  <si>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</si>
  <si>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</si>
  <si>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</si>
  <si>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</si>
  <si>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</si>
  <si>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</si>
  <si>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</si>
  <si>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</si>
  <si>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</si>
  <si>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</si>
  <si>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</si>
  <si>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</si>
  <si>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</si>
  <si>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</si>
  <si>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</si>
  <si>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</si>
  <si>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</si>
  <si>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</si>
  <si>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</si>
  <si>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</si>
  <si>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</si>
  <si>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</si>
  <si>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</si>
  <si>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</si>
  <si>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</si>
  <si>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</si>
  <si>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</si>
  <si>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</si>
  <si>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</si>
  <si>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</si>
  <si>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</si>
  <si>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</si>
  <si>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</si>
  <si>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</si>
  <si>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</si>
  <si>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</si>
  <si>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</si>
  <si>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</si>
  <si>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</si>
  <si>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</si>
  <si>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</si>
  <si>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</si>
  <si>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</si>
  <si>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</si>
  <si>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</si>
  <si>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</si>
  <si>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</si>
  <si>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</si>
  <si>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</si>
  <si>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</si>
  <si>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</si>
  <si>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</si>
  <si>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</si>
  <si>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</si>
  <si>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</si>
  <si>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</si>
  <si>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</si>
  <si>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</si>
  <si>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</si>
  <si>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</si>
  <si>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</si>
  <si>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</si>
  <si>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</si>
  <si>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</si>
  <si>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</si>
  <si>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</si>
  <si>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</si>
  <si>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</si>
  <si>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</si>
  <si>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</si>
  <si>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</si>
  <si>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</si>
  <si>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</si>
  <si>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</si>
  <si>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</si>
  <si>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</si>
  <si>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</si>
  <si>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</si>
  <si>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</si>
  <si>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</si>
  <si>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63IS2022/07/19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</si>
  <si>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</si>
  <si>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</si>
  <si>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</si>
  <si>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</si>
  <si>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</si>
  <si>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</si>
  <si>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</si>
  <si>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</si>
  <si>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BRBCL(ER-31)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</si>
  <si>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</si>
  <si>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</si>
  <si>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</si>
  <si>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</si>
  <si>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</si>
  <si>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</si>
  <si>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</si>
  <si>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</si>
  <si>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</si>
  <si>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</si>
  <si>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</si>
  <si>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FSTPP I &amp; II(ER-31)</t>
  </si>
  <si>
    <t>JHAJJAR(NR-78)</t>
  </si>
  <si>
    <t>KGSU1AND2(SR-31)</t>
  </si>
  <si>
    <t>KGSU3AND4(SR-31)</t>
  </si>
  <si>
    <t>KHSTPP-II(ER-31)</t>
  </si>
  <si>
    <t>KKNP(SR-31)</t>
  </si>
  <si>
    <t>KOTESHWR(NR-78)</t>
  </si>
  <si>
    <t>KUDGI(SR-31)</t>
  </si>
  <si>
    <t>MAPS(SR-31)</t>
  </si>
  <si>
    <t>NAPP(NR-78)</t>
  </si>
  <si>
    <t>NJPC(NR-78)</t>
  </si>
  <si>
    <t>NLCEXP(SR-31)</t>
  </si>
  <si>
    <t>NLCIIST1(SR-31)</t>
  </si>
  <si>
    <t>NLCIIST2(SR-31)</t>
  </si>
  <si>
    <t>NLCTS2EXP(SR-31)</t>
  </si>
  <si>
    <t>NNTPP(SR-31)</t>
  </si>
  <si>
    <t>NTPL(SR-31)</t>
  </si>
  <si>
    <t>PARBATI3(NR-78)</t>
  </si>
  <si>
    <t>RAPPB(NR-78)</t>
  </si>
  <si>
    <t>RAPPC(NR-78)</t>
  </si>
  <si>
    <t>RIHAND1(NR-78)</t>
  </si>
  <si>
    <t>RIHAND2(NR-78)</t>
  </si>
  <si>
    <t>RIHAND3(NR-78)</t>
  </si>
  <si>
    <t>RSTPSU1TO6(SR-31)</t>
  </si>
  <si>
    <t>RSTPSU7(SR-31)</t>
  </si>
  <si>
    <t>SALAL(NR-78)</t>
  </si>
  <si>
    <t>SASAN(WR-52)</t>
  </si>
  <si>
    <t>SEWA2(NR-78)</t>
  </si>
  <si>
    <t>SIMHST2(SR-31)</t>
  </si>
  <si>
    <t>SINGRAULI(NR-78)</t>
  </si>
  <si>
    <t>SINGRAULI_HYDRO(NR-78)</t>
  </si>
  <si>
    <t>TALA(ER-31)</t>
  </si>
  <si>
    <t>TALST2(SR-31)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</si>
  <si>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</si>
  <si>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</si>
  <si>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</si>
  <si>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</si>
  <si>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</si>
  <si>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</si>
  <si>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</si>
  <si>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>VALLURNTECL(SR-31)</t>
  </si>
  <si>
    <t>ADHPL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</si>
  <si>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</si>
  <si>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</si>
  <si>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</si>
  <si>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</si>
  <si>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</si>
  <si>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</si>
  <si>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</si>
  <si>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</si>
  <si>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</si>
  <si>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</si>
  <si>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</si>
  <si>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JPNIGRIE_JNSTPP</t>
  </si>
  <si>
    <t>JSWEL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</si>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</sst>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/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28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28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28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28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28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28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28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28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28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28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28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28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28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28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26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26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26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26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29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29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31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31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35.01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31.59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300.63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286.02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tabSelected="1"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32">
        <v>636.58000000000004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44761</v>
      </c>
      <c r="Z3" s="37">
        <f>S3</f>
        <v>44761</v>
      </c>
      <c r="AE3" s="36"/>
      <c r="AH3" s="38">
        <f>AV4</f>
        <v>44761</v>
      </c>
    </row>
    <row r="4" spans="1:48" ht="15.75" thickBot="1">
      <c r="A4" s="37">
        <f>frq!A1</f>
        <v>44761</v>
      </c>
      <c r="L4" s="37">
        <f>frq!A1</f>
        <v>44761</v>
      </c>
      <c r="P4" s="37">
        <f>frq!A1</f>
        <v>44761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7.5157500000000002E-2</v>
      </c>
      <c r="H6" s="54">
        <f>(BAWANA!U3+BAWANA!V3)/4000</f>
        <v>0</v>
      </c>
      <c r="I6" s="54"/>
      <c r="J6" s="54">
        <f>G6+H6+I6</f>
        <v>7.5157500000000002E-2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7.1504999999999999E-2</v>
      </c>
      <c r="H27" s="54">
        <f>(BAWANA!U24+BAWANA!V24)/4000</f>
        <v>0</v>
      </c>
      <c r="I27" s="54"/>
      <c r="J27" s="54">
        <f t="shared" si="3"/>
        <v>7.1504999999999999E-2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6.7542125000000022</v>
      </c>
      <c r="H102" s="54">
        <f t="shared" si="14"/>
        <v>0</v>
      </c>
      <c r="I102" s="54"/>
      <c r="J102" s="54">
        <f t="shared" si="14"/>
        <v>6.7542125000000022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16" sqref="D1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342</v>
      </c>
      <c r="V1" s="22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537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212.39</v>
      </c>
      <c r="I3" s="95">
        <v>184.69</v>
      </c>
      <c r="J3" s="95">
        <v>277.02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537</v>
      </c>
      <c r="U3" s="115">
        <v>0</v>
      </c>
      <c r="V3" s="116">
        <v>674.1</v>
      </c>
      <c r="W3">
        <v>212.39</v>
      </c>
      <c r="X3">
        <v>184.69</v>
      </c>
      <c r="Y3">
        <v>0</v>
      </c>
      <c r="Z3">
        <v>0</v>
      </c>
      <c r="AA3">
        <v>0</v>
      </c>
      <c r="AB3">
        <v>0</v>
      </c>
      <c r="AC3">
        <v>277.02</v>
      </c>
    </row>
    <row r="4" spans="1:29">
      <c r="B4" t="s">
        <v>263</v>
      </c>
      <c r="G4" t="s">
        <v>46</v>
      </c>
      <c r="H4" s="115">
        <v>190.25</v>
      </c>
      <c r="I4" s="88">
        <v>186.91</v>
      </c>
      <c r="J4" s="88">
        <v>300.39999999999998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677.56</v>
      </c>
      <c r="W4">
        <v>190.25</v>
      </c>
      <c r="X4">
        <v>186.91</v>
      </c>
      <c r="Y4">
        <v>0</v>
      </c>
      <c r="Z4">
        <v>0</v>
      </c>
      <c r="AA4">
        <v>0</v>
      </c>
      <c r="AB4">
        <v>0</v>
      </c>
      <c r="AC4">
        <v>300.39999999999998</v>
      </c>
    </row>
    <row r="5" spans="1:29">
      <c r="G5" t="s">
        <v>47</v>
      </c>
      <c r="H5" s="115">
        <v>217.13</v>
      </c>
      <c r="I5" s="88">
        <v>131.86000000000001</v>
      </c>
      <c r="J5" s="88">
        <v>175.82</v>
      </c>
      <c r="K5" s="88">
        <v>17.579999999999998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542.39</v>
      </c>
      <c r="W5">
        <v>217.13</v>
      </c>
      <c r="X5">
        <v>131.86000000000001</v>
      </c>
      <c r="Y5">
        <v>0</v>
      </c>
      <c r="Z5">
        <v>0</v>
      </c>
      <c r="AA5">
        <v>17.579999999999998</v>
      </c>
      <c r="AB5">
        <v>0</v>
      </c>
      <c r="AC5">
        <v>175.82</v>
      </c>
    </row>
    <row r="6" spans="1:29">
      <c r="G6" t="s">
        <v>48</v>
      </c>
      <c r="H6" s="115">
        <v>201.68</v>
      </c>
      <c r="I6" s="88">
        <v>123.09</v>
      </c>
      <c r="J6" s="88">
        <v>189.37</v>
      </c>
      <c r="K6" s="88">
        <v>18.93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533.07000000000005</v>
      </c>
      <c r="W6">
        <v>201.68</v>
      </c>
      <c r="X6">
        <v>123.09</v>
      </c>
      <c r="Y6">
        <v>0</v>
      </c>
      <c r="Z6">
        <v>0</v>
      </c>
      <c r="AA6">
        <v>18.93</v>
      </c>
      <c r="AB6">
        <v>0</v>
      </c>
      <c r="AC6">
        <v>189.37</v>
      </c>
    </row>
    <row r="7" spans="1:29">
      <c r="G7" t="s">
        <v>49</v>
      </c>
      <c r="H7" s="115">
        <v>124.68</v>
      </c>
      <c r="I7" s="88">
        <v>24.16</v>
      </c>
      <c r="J7" s="88">
        <v>77.319999999999993</v>
      </c>
      <c r="K7" s="88">
        <v>29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255.16</v>
      </c>
      <c r="W7">
        <v>124.68</v>
      </c>
      <c r="X7">
        <v>24.16</v>
      </c>
      <c r="Y7">
        <v>0</v>
      </c>
      <c r="Z7">
        <v>0</v>
      </c>
      <c r="AA7">
        <v>29</v>
      </c>
      <c r="AB7">
        <v>0</v>
      </c>
      <c r="AC7">
        <v>77.319999999999993</v>
      </c>
    </row>
    <row r="8" spans="1:29">
      <c r="G8" t="s">
        <v>50</v>
      </c>
      <c r="H8" s="115">
        <v>172.03</v>
      </c>
      <c r="I8" s="88">
        <v>43.49</v>
      </c>
      <c r="J8" s="88">
        <v>86.99</v>
      </c>
      <c r="K8" s="88">
        <v>9.67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312.18</v>
      </c>
      <c r="W8">
        <v>172.03</v>
      </c>
      <c r="X8">
        <v>43.49</v>
      </c>
      <c r="Y8">
        <v>0</v>
      </c>
      <c r="Z8">
        <v>0</v>
      </c>
      <c r="AA8">
        <v>9.67</v>
      </c>
      <c r="AB8">
        <v>0</v>
      </c>
      <c r="AC8">
        <v>86.99</v>
      </c>
    </row>
    <row r="9" spans="1:29">
      <c r="G9" t="s">
        <v>51</v>
      </c>
      <c r="H9" s="115">
        <v>70.55</v>
      </c>
      <c r="I9" s="88">
        <v>9.67</v>
      </c>
      <c r="J9" s="88">
        <v>33.83</v>
      </c>
      <c r="K9" s="88">
        <v>19.329999999999998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133.38</v>
      </c>
      <c r="W9">
        <v>70.55</v>
      </c>
      <c r="X9">
        <v>9.67</v>
      </c>
      <c r="Y9">
        <v>0</v>
      </c>
      <c r="Z9">
        <v>0</v>
      </c>
      <c r="AA9">
        <v>19.329999999999998</v>
      </c>
      <c r="AB9">
        <v>0</v>
      </c>
      <c r="AC9">
        <v>33.83</v>
      </c>
    </row>
    <row r="10" spans="1:29">
      <c r="G10" t="s">
        <v>52</v>
      </c>
      <c r="H10" s="115">
        <v>91.82</v>
      </c>
      <c r="I10" s="88">
        <v>19.329999999999998</v>
      </c>
      <c r="J10" s="88">
        <v>62.82</v>
      </c>
      <c r="K10" s="88">
        <v>38.659999999999997</v>
      </c>
      <c r="L10" s="88">
        <v>6.83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219.46</v>
      </c>
      <c r="W10">
        <v>91.82</v>
      </c>
      <c r="X10">
        <v>19.329999999999998</v>
      </c>
      <c r="Y10">
        <v>0</v>
      </c>
      <c r="Z10">
        <v>6.83</v>
      </c>
      <c r="AA10">
        <v>38.659999999999997</v>
      </c>
      <c r="AB10">
        <v>0</v>
      </c>
      <c r="AC10">
        <v>62.82</v>
      </c>
    </row>
    <row r="11" spans="1:29">
      <c r="G11" t="s">
        <v>53</v>
      </c>
      <c r="H11" s="115">
        <v>150.77000000000001</v>
      </c>
      <c r="I11" s="88">
        <v>9.67</v>
      </c>
      <c r="J11" s="88">
        <v>33.83</v>
      </c>
      <c r="K11" s="88">
        <v>19.329999999999998</v>
      </c>
      <c r="L11" s="88">
        <v>24.16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237.76</v>
      </c>
      <c r="W11">
        <v>150.77000000000001</v>
      </c>
      <c r="X11">
        <v>9.67</v>
      </c>
      <c r="Y11">
        <v>0</v>
      </c>
      <c r="Z11">
        <v>24.16</v>
      </c>
      <c r="AA11">
        <v>19.329999999999998</v>
      </c>
      <c r="AB11">
        <v>0</v>
      </c>
      <c r="AC11">
        <v>33.83</v>
      </c>
    </row>
    <row r="12" spans="1:29">
      <c r="G12" t="s">
        <v>54</v>
      </c>
      <c r="H12" s="115">
        <v>148.83000000000001</v>
      </c>
      <c r="I12" s="88">
        <v>9.67</v>
      </c>
      <c r="J12" s="88">
        <v>48.33</v>
      </c>
      <c r="K12" s="88">
        <v>0</v>
      </c>
      <c r="L12" s="88">
        <v>17.399999999999999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224.23</v>
      </c>
      <c r="W12">
        <v>148.83000000000001</v>
      </c>
      <c r="X12">
        <v>9.67</v>
      </c>
      <c r="Y12">
        <v>0</v>
      </c>
      <c r="Z12">
        <v>17.399999999999999</v>
      </c>
      <c r="AA12">
        <v>0</v>
      </c>
      <c r="AB12">
        <v>0</v>
      </c>
      <c r="AC12">
        <v>48.33</v>
      </c>
    </row>
    <row r="13" spans="1:29">
      <c r="G13" t="s">
        <v>55</v>
      </c>
      <c r="H13" s="115">
        <v>103.42</v>
      </c>
      <c r="I13" s="88">
        <v>0</v>
      </c>
      <c r="J13" s="88">
        <v>0</v>
      </c>
      <c r="K13" s="88">
        <v>38.659999999999997</v>
      </c>
      <c r="L13" s="88">
        <v>22.23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164.3</v>
      </c>
      <c r="W13">
        <v>103.42</v>
      </c>
      <c r="X13">
        <v>0</v>
      </c>
      <c r="Y13">
        <v>0</v>
      </c>
      <c r="Z13">
        <v>22.23</v>
      </c>
      <c r="AA13">
        <v>38.659999999999997</v>
      </c>
      <c r="AB13">
        <v>0</v>
      </c>
      <c r="AC13">
        <v>0</v>
      </c>
    </row>
    <row r="14" spans="1:29">
      <c r="G14" t="s">
        <v>56</v>
      </c>
      <c r="H14" s="115">
        <v>98.58</v>
      </c>
      <c r="I14" s="88">
        <v>0</v>
      </c>
      <c r="J14" s="88">
        <v>19.329999999999998</v>
      </c>
      <c r="K14" s="88">
        <v>38.659999999999997</v>
      </c>
      <c r="L14" s="88">
        <v>13.53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170.1</v>
      </c>
      <c r="W14">
        <v>98.58</v>
      </c>
      <c r="X14">
        <v>0</v>
      </c>
      <c r="Y14">
        <v>0</v>
      </c>
      <c r="Z14">
        <v>13.53</v>
      </c>
      <c r="AA14">
        <v>38.659999999999997</v>
      </c>
      <c r="AB14">
        <v>0</v>
      </c>
      <c r="AC14">
        <v>19.329999999999998</v>
      </c>
    </row>
    <row r="15" spans="1:29">
      <c r="G15" t="s">
        <v>57</v>
      </c>
      <c r="H15" s="115">
        <v>149.80000000000001</v>
      </c>
      <c r="I15" s="88">
        <v>48.33</v>
      </c>
      <c r="J15" s="88">
        <v>0</v>
      </c>
      <c r="K15" s="88">
        <v>0</v>
      </c>
      <c r="L15" s="88">
        <v>17.399999999999999</v>
      </c>
      <c r="M15" s="116">
        <v>0</v>
      </c>
      <c r="N15" s="115">
        <v>0</v>
      </c>
      <c r="O15" s="88">
        <v>0</v>
      </c>
      <c r="P15" s="88">
        <v>-20</v>
      </c>
      <c r="Q15" s="88">
        <v>0</v>
      </c>
      <c r="R15" s="88">
        <v>0</v>
      </c>
      <c r="S15" s="116">
        <v>0</v>
      </c>
      <c r="U15" s="115">
        <v>-20</v>
      </c>
      <c r="V15" s="116">
        <v>215.53</v>
      </c>
      <c r="W15">
        <v>149.80000000000001</v>
      </c>
      <c r="X15">
        <v>48.33</v>
      </c>
      <c r="Y15">
        <v>0</v>
      </c>
      <c r="Z15">
        <v>17.399999999999999</v>
      </c>
      <c r="AA15">
        <v>0</v>
      </c>
      <c r="AB15">
        <v>0</v>
      </c>
      <c r="AC15">
        <v>-20</v>
      </c>
    </row>
    <row r="16" spans="1:29">
      <c r="G16" t="s">
        <v>58</v>
      </c>
      <c r="H16" s="115">
        <v>155.61000000000001</v>
      </c>
      <c r="I16" s="88">
        <v>7.73</v>
      </c>
      <c r="J16" s="88">
        <v>19.329999999999998</v>
      </c>
      <c r="K16" s="88">
        <v>0</v>
      </c>
      <c r="L16" s="88">
        <v>17.399999999999999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200.07</v>
      </c>
      <c r="W16">
        <v>155.61000000000001</v>
      </c>
      <c r="X16">
        <v>7.73</v>
      </c>
      <c r="Y16">
        <v>0</v>
      </c>
      <c r="Z16">
        <v>17.399999999999999</v>
      </c>
      <c r="AA16">
        <v>0</v>
      </c>
      <c r="AB16">
        <v>0</v>
      </c>
      <c r="AC16">
        <v>19.329999999999998</v>
      </c>
    </row>
    <row r="17" spans="7:29">
      <c r="G17" t="s">
        <v>59</v>
      </c>
      <c r="H17" s="115">
        <v>120.81</v>
      </c>
      <c r="I17" s="88">
        <v>0</v>
      </c>
      <c r="J17" s="88">
        <v>0</v>
      </c>
      <c r="K17" s="88">
        <v>0</v>
      </c>
      <c r="L17" s="88">
        <v>14.5</v>
      </c>
      <c r="M17" s="116">
        <v>0</v>
      </c>
      <c r="N17" s="115">
        <v>0</v>
      </c>
      <c r="O17" s="88">
        <v>0</v>
      </c>
      <c r="P17" s="88">
        <v>-45</v>
      </c>
      <c r="Q17" s="88">
        <v>-40</v>
      </c>
      <c r="R17" s="88">
        <v>0</v>
      </c>
      <c r="S17" s="116">
        <v>0</v>
      </c>
      <c r="U17" s="115">
        <v>-85</v>
      </c>
      <c r="V17" s="116">
        <v>135.31</v>
      </c>
      <c r="W17">
        <v>120.81</v>
      </c>
      <c r="X17">
        <v>0</v>
      </c>
      <c r="Y17">
        <v>0</v>
      </c>
      <c r="Z17">
        <v>14.5</v>
      </c>
      <c r="AA17">
        <v>-40</v>
      </c>
      <c r="AB17">
        <v>0</v>
      </c>
      <c r="AC17">
        <v>-45</v>
      </c>
    </row>
    <row r="18" spans="7:29">
      <c r="G18" t="s">
        <v>60</v>
      </c>
      <c r="H18" s="115">
        <v>158.51</v>
      </c>
      <c r="I18" s="88">
        <v>0</v>
      </c>
      <c r="J18" s="88">
        <v>0</v>
      </c>
      <c r="K18" s="88">
        <v>0</v>
      </c>
      <c r="L18" s="88">
        <v>15.46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173.97</v>
      </c>
      <c r="W18">
        <v>158.51</v>
      </c>
      <c r="X18">
        <v>0</v>
      </c>
      <c r="Y18">
        <v>0</v>
      </c>
      <c r="Z18">
        <v>15.46</v>
      </c>
      <c r="AA18">
        <v>0</v>
      </c>
      <c r="AB18">
        <v>0</v>
      </c>
      <c r="AC18">
        <v>0</v>
      </c>
    </row>
    <row r="19" spans="7:29">
      <c r="G19" t="s">
        <v>61</v>
      </c>
      <c r="H19" s="115">
        <v>128.54</v>
      </c>
      <c r="I19" s="88">
        <v>0</v>
      </c>
      <c r="J19" s="88">
        <v>0</v>
      </c>
      <c r="K19" s="88">
        <v>0</v>
      </c>
      <c r="L19" s="88">
        <v>22.23</v>
      </c>
      <c r="M19" s="116">
        <v>0</v>
      </c>
      <c r="N19" s="115">
        <v>0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-50</v>
      </c>
      <c r="V19" s="116">
        <v>150.77000000000001</v>
      </c>
      <c r="W19">
        <v>128.54</v>
      </c>
      <c r="X19">
        <v>0</v>
      </c>
      <c r="Y19">
        <v>0</v>
      </c>
      <c r="Z19">
        <v>22.23</v>
      </c>
      <c r="AA19">
        <v>0</v>
      </c>
      <c r="AB19">
        <v>0</v>
      </c>
      <c r="AC19">
        <v>-50</v>
      </c>
    </row>
    <row r="20" spans="7:29">
      <c r="G20" t="s">
        <v>62</v>
      </c>
      <c r="H20" s="115">
        <v>173.97</v>
      </c>
      <c r="I20" s="88">
        <v>0</v>
      </c>
      <c r="J20" s="88">
        <v>0</v>
      </c>
      <c r="K20" s="88">
        <v>19.329999999999998</v>
      </c>
      <c r="L20" s="88">
        <v>11.6</v>
      </c>
      <c r="M20" s="116">
        <v>0</v>
      </c>
      <c r="N20" s="115">
        <v>0</v>
      </c>
      <c r="O20" s="88">
        <v>0</v>
      </c>
      <c r="P20" s="88">
        <v>-55</v>
      </c>
      <c r="Q20" s="88">
        <v>0</v>
      </c>
      <c r="R20" s="88">
        <v>0</v>
      </c>
      <c r="S20" s="116">
        <v>0</v>
      </c>
      <c r="U20" s="115">
        <v>-55</v>
      </c>
      <c r="V20" s="116">
        <v>204.9</v>
      </c>
      <c r="W20">
        <v>173.97</v>
      </c>
      <c r="X20">
        <v>0</v>
      </c>
      <c r="Y20">
        <v>0</v>
      </c>
      <c r="Z20">
        <v>11.6</v>
      </c>
      <c r="AA20">
        <v>19.329999999999998</v>
      </c>
      <c r="AB20">
        <v>0</v>
      </c>
      <c r="AC20">
        <v>-55</v>
      </c>
    </row>
    <row r="21" spans="7:29">
      <c r="G21" t="s">
        <v>63</v>
      </c>
      <c r="H21" s="115">
        <v>141.11000000000001</v>
      </c>
      <c r="I21" s="88">
        <v>0</v>
      </c>
      <c r="J21" s="88">
        <v>0</v>
      </c>
      <c r="K21" s="88">
        <v>0</v>
      </c>
      <c r="L21" s="88">
        <v>13.53</v>
      </c>
      <c r="M21" s="116">
        <v>0</v>
      </c>
      <c r="N21" s="115">
        <v>0</v>
      </c>
      <c r="O21" s="88">
        <v>-15</v>
      </c>
      <c r="P21" s="88">
        <v>0</v>
      </c>
      <c r="Q21" s="88">
        <v>0</v>
      </c>
      <c r="R21" s="88">
        <v>0</v>
      </c>
      <c r="S21" s="116">
        <v>0</v>
      </c>
      <c r="U21" s="115">
        <v>-15</v>
      </c>
      <c r="V21" s="116">
        <v>154.63999999999999</v>
      </c>
      <c r="W21">
        <v>141.11000000000001</v>
      </c>
      <c r="X21">
        <v>-15</v>
      </c>
      <c r="Y21">
        <v>0</v>
      </c>
      <c r="Z21">
        <v>13.53</v>
      </c>
      <c r="AA21">
        <v>0</v>
      </c>
      <c r="AB21">
        <v>0</v>
      </c>
      <c r="AC21">
        <v>0</v>
      </c>
    </row>
    <row r="22" spans="7:29">
      <c r="G22" t="s">
        <v>64</v>
      </c>
      <c r="H22" s="115">
        <v>179.77</v>
      </c>
      <c r="I22" s="88">
        <v>4.83</v>
      </c>
      <c r="J22" s="88">
        <v>0</v>
      </c>
      <c r="K22" s="88">
        <v>0</v>
      </c>
      <c r="L22" s="88">
        <v>13.53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198.13</v>
      </c>
      <c r="W22">
        <v>179.77</v>
      </c>
      <c r="X22">
        <v>4.83</v>
      </c>
      <c r="Y22">
        <v>0</v>
      </c>
      <c r="Z22">
        <v>13.53</v>
      </c>
      <c r="AA22">
        <v>0</v>
      </c>
      <c r="AB22">
        <v>0</v>
      </c>
      <c r="AC22">
        <v>0</v>
      </c>
    </row>
    <row r="23" spans="7:29">
      <c r="G23" t="s">
        <v>65</v>
      </c>
      <c r="H23" s="115">
        <v>46.39</v>
      </c>
      <c r="I23" s="88">
        <v>0</v>
      </c>
      <c r="J23" s="88">
        <v>0</v>
      </c>
      <c r="K23" s="88">
        <v>0</v>
      </c>
      <c r="L23" s="88">
        <v>13.53</v>
      </c>
      <c r="M23" s="116">
        <v>0</v>
      </c>
      <c r="N23" s="115">
        <v>0</v>
      </c>
      <c r="O23" s="88">
        <v>0</v>
      </c>
      <c r="P23" s="88">
        <v>-75</v>
      </c>
      <c r="Q23" s="88">
        <v>-40</v>
      </c>
      <c r="R23" s="88">
        <v>0</v>
      </c>
      <c r="S23" s="116">
        <v>0</v>
      </c>
      <c r="U23" s="115">
        <v>-115</v>
      </c>
      <c r="V23" s="116">
        <v>59.92</v>
      </c>
      <c r="W23">
        <v>46.39</v>
      </c>
      <c r="X23">
        <v>0</v>
      </c>
      <c r="Y23">
        <v>0</v>
      </c>
      <c r="Z23">
        <v>13.53</v>
      </c>
      <c r="AA23">
        <v>-40</v>
      </c>
      <c r="AB23">
        <v>0</v>
      </c>
      <c r="AC23">
        <v>-75</v>
      </c>
    </row>
    <row r="24" spans="7:29">
      <c r="G24" t="s">
        <v>66</v>
      </c>
      <c r="H24" s="115">
        <v>32.86</v>
      </c>
      <c r="I24" s="88">
        <v>0</v>
      </c>
      <c r="J24" s="88">
        <v>33.83</v>
      </c>
      <c r="K24" s="88">
        <v>0</v>
      </c>
      <c r="L24" s="88">
        <v>13.53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80.22</v>
      </c>
      <c r="W24">
        <v>32.86</v>
      </c>
      <c r="X24">
        <v>0</v>
      </c>
      <c r="Y24">
        <v>0</v>
      </c>
      <c r="Z24">
        <v>13.53</v>
      </c>
      <c r="AA24">
        <v>0</v>
      </c>
      <c r="AB24">
        <v>0</v>
      </c>
      <c r="AC24">
        <v>33.83</v>
      </c>
    </row>
    <row r="25" spans="7:29">
      <c r="G25" t="s">
        <v>67</v>
      </c>
      <c r="H25" s="115">
        <v>50.26</v>
      </c>
      <c r="I25" s="88">
        <v>9.67</v>
      </c>
      <c r="J25" s="88">
        <v>62.81</v>
      </c>
      <c r="K25" s="88">
        <v>9.67</v>
      </c>
      <c r="L25" s="88">
        <v>19.329999999999998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151.74</v>
      </c>
      <c r="W25">
        <v>50.26</v>
      </c>
      <c r="X25">
        <v>9.67</v>
      </c>
      <c r="Y25">
        <v>0</v>
      </c>
      <c r="Z25">
        <v>19.329999999999998</v>
      </c>
      <c r="AA25">
        <v>9.67</v>
      </c>
      <c r="AB25">
        <v>0</v>
      </c>
      <c r="AC25">
        <v>62.81</v>
      </c>
    </row>
    <row r="26" spans="7:29">
      <c r="G26" t="s">
        <v>68</v>
      </c>
      <c r="H26" s="115">
        <v>57.98</v>
      </c>
      <c r="I26" s="88">
        <v>0</v>
      </c>
      <c r="J26" s="88">
        <v>48.33</v>
      </c>
      <c r="K26" s="88">
        <v>0</v>
      </c>
      <c r="L26" s="88">
        <v>2.16</v>
      </c>
      <c r="M26" s="116">
        <v>0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108.47</v>
      </c>
      <c r="W26">
        <v>57.98</v>
      </c>
      <c r="X26">
        <v>-10</v>
      </c>
      <c r="Y26">
        <v>0</v>
      </c>
      <c r="Z26">
        <v>2.16</v>
      </c>
      <c r="AA26">
        <v>0</v>
      </c>
      <c r="AB26">
        <v>0</v>
      </c>
      <c r="AC26">
        <v>48.33</v>
      </c>
    </row>
    <row r="27" spans="7:29">
      <c r="G27" t="s">
        <v>69</v>
      </c>
      <c r="H27" s="115">
        <v>77.319999999999993</v>
      </c>
      <c r="I27" s="88">
        <v>19.329999999999998</v>
      </c>
      <c r="J27" s="88">
        <v>0</v>
      </c>
      <c r="K27" s="88">
        <v>0</v>
      </c>
      <c r="L27" s="88">
        <v>4.76</v>
      </c>
      <c r="M27" s="116">
        <v>0</v>
      </c>
      <c r="N27" s="115">
        <v>0</v>
      </c>
      <c r="O27" s="88">
        <v>0</v>
      </c>
      <c r="P27" s="88">
        <v>-30</v>
      </c>
      <c r="Q27" s="88">
        <v>-40</v>
      </c>
      <c r="R27" s="88">
        <v>0</v>
      </c>
      <c r="S27" s="116">
        <v>0</v>
      </c>
      <c r="U27" s="115">
        <v>-70</v>
      </c>
      <c r="V27" s="116">
        <v>101.41</v>
      </c>
      <c r="W27">
        <v>77.319999999999993</v>
      </c>
      <c r="X27">
        <v>19.329999999999998</v>
      </c>
      <c r="Y27">
        <v>0</v>
      </c>
      <c r="Z27">
        <v>4.76</v>
      </c>
      <c r="AA27">
        <v>-40</v>
      </c>
      <c r="AB27">
        <v>0</v>
      </c>
      <c r="AC27">
        <v>-30</v>
      </c>
    </row>
    <row r="28" spans="7:29">
      <c r="G28" t="s">
        <v>70</v>
      </c>
      <c r="H28" s="115">
        <v>38.659999999999997</v>
      </c>
      <c r="I28" s="88">
        <v>24.16</v>
      </c>
      <c r="J28" s="88">
        <v>19.329999999999998</v>
      </c>
      <c r="K28" s="88">
        <v>0</v>
      </c>
      <c r="L28" s="88">
        <v>11.6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93.75</v>
      </c>
      <c r="W28">
        <v>38.659999999999997</v>
      </c>
      <c r="X28">
        <v>24.16</v>
      </c>
      <c r="Y28">
        <v>0</v>
      </c>
      <c r="Z28">
        <v>11.6</v>
      </c>
      <c r="AA28">
        <v>0</v>
      </c>
      <c r="AB28">
        <v>0</v>
      </c>
      <c r="AC28">
        <v>19.329999999999998</v>
      </c>
    </row>
    <row r="29" spans="7:29">
      <c r="G29" t="s">
        <v>71</v>
      </c>
      <c r="H29" s="115">
        <v>28.03</v>
      </c>
      <c r="I29" s="88">
        <v>53.16</v>
      </c>
      <c r="J29" s="88">
        <v>86.98</v>
      </c>
      <c r="K29" s="88">
        <v>0</v>
      </c>
      <c r="L29" s="88">
        <v>10.63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178.8</v>
      </c>
      <c r="W29">
        <v>28.03</v>
      </c>
      <c r="X29">
        <v>53.16</v>
      </c>
      <c r="Y29">
        <v>0</v>
      </c>
      <c r="Z29">
        <v>10.63</v>
      </c>
      <c r="AA29">
        <v>0</v>
      </c>
      <c r="AB29">
        <v>0</v>
      </c>
      <c r="AC29">
        <v>86.98</v>
      </c>
    </row>
    <row r="30" spans="7:29">
      <c r="G30" t="s">
        <v>72</v>
      </c>
      <c r="H30" s="115">
        <v>92.77</v>
      </c>
      <c r="I30" s="88">
        <v>48.33</v>
      </c>
      <c r="J30" s="88">
        <v>86.99</v>
      </c>
      <c r="K30" s="88">
        <v>0</v>
      </c>
      <c r="L30" s="88">
        <v>11.6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239.69</v>
      </c>
      <c r="W30">
        <v>92.77</v>
      </c>
      <c r="X30">
        <v>48.33</v>
      </c>
      <c r="Y30">
        <v>0</v>
      </c>
      <c r="Z30">
        <v>11.6</v>
      </c>
      <c r="AA30">
        <v>0</v>
      </c>
      <c r="AB30">
        <v>0</v>
      </c>
      <c r="AC30">
        <v>86.99</v>
      </c>
    </row>
    <row r="31" spans="7:29">
      <c r="G31" t="s">
        <v>73</v>
      </c>
      <c r="H31" s="115">
        <v>53.16</v>
      </c>
      <c r="I31" s="88">
        <v>29</v>
      </c>
      <c r="J31" s="88">
        <v>19.329999999999998</v>
      </c>
      <c r="K31" s="88">
        <v>0</v>
      </c>
      <c r="L31" s="88">
        <v>12.56</v>
      </c>
      <c r="M31" s="116">
        <v>0</v>
      </c>
      <c r="N31" s="115">
        <v>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-30</v>
      </c>
      <c r="V31" s="116">
        <v>114.05</v>
      </c>
      <c r="W31">
        <v>53.16</v>
      </c>
      <c r="X31">
        <v>29</v>
      </c>
      <c r="Y31">
        <v>0</v>
      </c>
      <c r="Z31">
        <v>12.56</v>
      </c>
      <c r="AA31">
        <v>-30</v>
      </c>
      <c r="AB31">
        <v>0</v>
      </c>
      <c r="AC31">
        <v>19.329999999999998</v>
      </c>
    </row>
    <row r="32" spans="7:29">
      <c r="G32" t="s">
        <v>74</v>
      </c>
      <c r="H32" s="115">
        <v>86.99</v>
      </c>
      <c r="I32" s="88">
        <v>38.659999999999997</v>
      </c>
      <c r="J32" s="88">
        <v>91.81</v>
      </c>
      <c r="K32" s="88">
        <v>0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221.33</v>
      </c>
      <c r="W32">
        <v>86.99</v>
      </c>
      <c r="X32">
        <v>38.659999999999997</v>
      </c>
      <c r="Y32">
        <v>0</v>
      </c>
      <c r="Z32">
        <v>3.87</v>
      </c>
      <c r="AA32">
        <v>0</v>
      </c>
      <c r="AB32">
        <v>0</v>
      </c>
      <c r="AC32">
        <v>91.81</v>
      </c>
    </row>
    <row r="33" spans="7:29">
      <c r="G33" t="s">
        <v>75</v>
      </c>
      <c r="H33" s="115">
        <v>124.68</v>
      </c>
      <c r="I33" s="88">
        <v>0</v>
      </c>
      <c r="J33" s="88">
        <v>0</v>
      </c>
      <c r="K33" s="88">
        <v>38.659999999999997</v>
      </c>
      <c r="L33" s="88">
        <v>14.5</v>
      </c>
      <c r="M33" s="116">
        <v>0</v>
      </c>
      <c r="N33" s="115">
        <v>0</v>
      </c>
      <c r="O33" s="88">
        <v>0</v>
      </c>
      <c r="P33" s="88">
        <v>-80</v>
      </c>
      <c r="Q33" s="88">
        <v>0</v>
      </c>
      <c r="R33" s="88">
        <v>0</v>
      </c>
      <c r="S33" s="116">
        <v>0</v>
      </c>
      <c r="U33" s="115">
        <v>-80</v>
      </c>
      <c r="V33" s="116">
        <v>177.84</v>
      </c>
      <c r="W33">
        <v>124.68</v>
      </c>
      <c r="X33">
        <v>0</v>
      </c>
      <c r="Y33">
        <v>0</v>
      </c>
      <c r="Z33">
        <v>14.5</v>
      </c>
      <c r="AA33">
        <v>38.659999999999997</v>
      </c>
      <c r="AB33">
        <v>0</v>
      </c>
      <c r="AC33">
        <v>-80</v>
      </c>
    </row>
    <row r="34" spans="7:29">
      <c r="G34" t="s">
        <v>76</v>
      </c>
      <c r="H34" s="115">
        <v>72.48</v>
      </c>
      <c r="I34" s="88">
        <v>29</v>
      </c>
      <c r="J34" s="88">
        <v>0</v>
      </c>
      <c r="K34" s="88">
        <v>38.659999999999997</v>
      </c>
      <c r="L34" s="88">
        <v>8.6999999999999993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148.84</v>
      </c>
      <c r="W34">
        <v>72.48</v>
      </c>
      <c r="X34">
        <v>29</v>
      </c>
      <c r="Y34">
        <v>0</v>
      </c>
      <c r="Z34">
        <v>8.6999999999999993</v>
      </c>
      <c r="AA34">
        <v>38.659999999999997</v>
      </c>
      <c r="AB34">
        <v>0</v>
      </c>
      <c r="AC34">
        <v>0</v>
      </c>
    </row>
    <row r="35" spans="7:29">
      <c r="G35" t="s">
        <v>77</v>
      </c>
      <c r="H35" s="115">
        <v>0</v>
      </c>
      <c r="I35" s="88">
        <v>14.49</v>
      </c>
      <c r="J35" s="88">
        <v>0</v>
      </c>
      <c r="K35" s="88">
        <v>9.67</v>
      </c>
      <c r="L35" s="88">
        <v>10.63</v>
      </c>
      <c r="M35" s="116">
        <v>0</v>
      </c>
      <c r="N35" s="115">
        <v>-15</v>
      </c>
      <c r="O35" s="88">
        <v>0</v>
      </c>
      <c r="P35" s="88">
        <v>-40</v>
      </c>
      <c r="Q35" s="88">
        <v>0</v>
      </c>
      <c r="R35" s="88">
        <v>0</v>
      </c>
      <c r="S35" s="116">
        <v>0</v>
      </c>
      <c r="U35" s="115">
        <v>-55</v>
      </c>
      <c r="V35" s="116">
        <v>34.79</v>
      </c>
      <c r="W35">
        <v>-15</v>
      </c>
      <c r="X35">
        <v>14.49</v>
      </c>
      <c r="Y35">
        <v>0</v>
      </c>
      <c r="Z35">
        <v>10.63</v>
      </c>
      <c r="AA35">
        <v>9.67</v>
      </c>
      <c r="AB35">
        <v>0</v>
      </c>
      <c r="AC35">
        <v>-40</v>
      </c>
    </row>
    <row r="36" spans="7:29">
      <c r="G36" t="s">
        <v>78</v>
      </c>
      <c r="H36" s="115">
        <v>0</v>
      </c>
      <c r="I36" s="88">
        <v>19.329999999999998</v>
      </c>
      <c r="J36" s="88">
        <v>19.329999999999998</v>
      </c>
      <c r="K36" s="88">
        <v>19.329999999999998</v>
      </c>
      <c r="L36" s="88">
        <v>10.63</v>
      </c>
      <c r="M36" s="116">
        <v>0</v>
      </c>
      <c r="N36" s="115">
        <v>-12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-12</v>
      </c>
      <c r="V36" s="116">
        <v>68.62</v>
      </c>
      <c r="W36">
        <v>-12</v>
      </c>
      <c r="X36">
        <v>19.329999999999998</v>
      </c>
      <c r="Y36">
        <v>0</v>
      </c>
      <c r="Z36">
        <v>10.63</v>
      </c>
      <c r="AA36">
        <v>19.329999999999998</v>
      </c>
      <c r="AB36">
        <v>0</v>
      </c>
      <c r="AC36">
        <v>19.329999999999998</v>
      </c>
    </row>
    <row r="37" spans="7:29">
      <c r="G37" t="s">
        <v>79</v>
      </c>
      <c r="H37" s="115">
        <v>0</v>
      </c>
      <c r="I37" s="88">
        <v>19.329999999999998</v>
      </c>
      <c r="J37" s="88">
        <v>0</v>
      </c>
      <c r="K37" s="88">
        <v>29</v>
      </c>
      <c r="L37" s="88">
        <v>21.26</v>
      </c>
      <c r="M37" s="116">
        <v>0</v>
      </c>
      <c r="N37" s="115">
        <v>-35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-55</v>
      </c>
      <c r="V37" s="116">
        <v>69.59</v>
      </c>
      <c r="W37">
        <v>-35</v>
      </c>
      <c r="X37">
        <v>19.329999999999998</v>
      </c>
      <c r="Y37">
        <v>0</v>
      </c>
      <c r="Z37">
        <v>21.26</v>
      </c>
      <c r="AA37">
        <v>29</v>
      </c>
      <c r="AB37">
        <v>0</v>
      </c>
      <c r="AC37">
        <v>-20</v>
      </c>
    </row>
    <row r="38" spans="7:29">
      <c r="G38" t="s">
        <v>80</v>
      </c>
      <c r="H38" s="115">
        <v>0</v>
      </c>
      <c r="I38" s="88">
        <v>19.329999999999998</v>
      </c>
      <c r="J38" s="88">
        <v>24.16</v>
      </c>
      <c r="K38" s="88">
        <v>0</v>
      </c>
      <c r="L38" s="88">
        <v>11.6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55.09</v>
      </c>
      <c r="W38">
        <v>0</v>
      </c>
      <c r="X38">
        <v>19.329999999999998</v>
      </c>
      <c r="Y38">
        <v>0</v>
      </c>
      <c r="Z38">
        <v>11.6</v>
      </c>
      <c r="AA38">
        <v>0</v>
      </c>
      <c r="AB38">
        <v>0</v>
      </c>
      <c r="AC38">
        <v>24.16</v>
      </c>
    </row>
    <row r="39" spans="7:29">
      <c r="G39" t="s">
        <v>81</v>
      </c>
      <c r="H39" s="115">
        <v>103.42</v>
      </c>
      <c r="I39" s="88">
        <v>0</v>
      </c>
      <c r="J39" s="88">
        <v>24.16</v>
      </c>
      <c r="K39" s="88">
        <v>0</v>
      </c>
      <c r="L39" s="88">
        <v>16.43</v>
      </c>
      <c r="M39" s="116">
        <v>0</v>
      </c>
      <c r="N39" s="115">
        <v>0</v>
      </c>
      <c r="O39" s="88">
        <v>-25</v>
      </c>
      <c r="P39" s="88">
        <v>0</v>
      </c>
      <c r="Q39" s="88">
        <v>0</v>
      </c>
      <c r="R39" s="88">
        <v>0</v>
      </c>
      <c r="S39" s="116">
        <v>0</v>
      </c>
      <c r="U39" s="115">
        <v>-25</v>
      </c>
      <c r="V39" s="116">
        <v>144.01</v>
      </c>
      <c r="W39">
        <v>103.42</v>
      </c>
      <c r="X39">
        <v>-25</v>
      </c>
      <c r="Y39">
        <v>0</v>
      </c>
      <c r="Z39">
        <v>16.43</v>
      </c>
      <c r="AA39">
        <v>0</v>
      </c>
      <c r="AB39">
        <v>0</v>
      </c>
      <c r="AC39">
        <v>24.16</v>
      </c>
    </row>
    <row r="40" spans="7:29">
      <c r="G40" t="s">
        <v>82</v>
      </c>
      <c r="H40" s="115">
        <v>115.97</v>
      </c>
      <c r="I40" s="88">
        <v>0</v>
      </c>
      <c r="J40" s="88">
        <v>0</v>
      </c>
      <c r="K40" s="88">
        <v>29</v>
      </c>
      <c r="L40" s="88">
        <v>14.5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159.47</v>
      </c>
      <c r="W40">
        <v>115.97</v>
      </c>
      <c r="X40">
        <v>0</v>
      </c>
      <c r="Y40">
        <v>0</v>
      </c>
      <c r="Z40">
        <v>14.5</v>
      </c>
      <c r="AA40">
        <v>29</v>
      </c>
      <c r="AB40">
        <v>0</v>
      </c>
      <c r="AC40">
        <v>0</v>
      </c>
    </row>
    <row r="41" spans="7:29">
      <c r="G41" t="s">
        <v>83</v>
      </c>
      <c r="H41" s="115">
        <v>120.81</v>
      </c>
      <c r="I41" s="88">
        <v>0</v>
      </c>
      <c r="J41" s="88">
        <v>48.33</v>
      </c>
      <c r="K41" s="88">
        <v>0</v>
      </c>
      <c r="L41" s="88">
        <v>15.46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184.6</v>
      </c>
      <c r="W41">
        <v>120.81</v>
      </c>
      <c r="X41">
        <v>0</v>
      </c>
      <c r="Y41">
        <v>0</v>
      </c>
      <c r="Z41">
        <v>15.46</v>
      </c>
      <c r="AA41">
        <v>0</v>
      </c>
      <c r="AB41">
        <v>0</v>
      </c>
      <c r="AC41">
        <v>48.33</v>
      </c>
    </row>
    <row r="42" spans="7:29">
      <c r="G42" t="s">
        <v>84</v>
      </c>
      <c r="H42" s="115">
        <v>177.83</v>
      </c>
      <c r="I42" s="88">
        <v>0</v>
      </c>
      <c r="J42" s="88">
        <v>48.33</v>
      </c>
      <c r="K42" s="88">
        <v>0</v>
      </c>
      <c r="L42" s="88">
        <v>17.399999999999999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243.56</v>
      </c>
      <c r="W42">
        <v>177.83</v>
      </c>
      <c r="X42">
        <v>0</v>
      </c>
      <c r="Y42">
        <v>0</v>
      </c>
      <c r="Z42">
        <v>17.399999999999999</v>
      </c>
      <c r="AA42">
        <v>0</v>
      </c>
      <c r="AB42">
        <v>0</v>
      </c>
      <c r="AC42">
        <v>48.33</v>
      </c>
    </row>
    <row r="43" spans="7:29">
      <c r="G43" t="s">
        <v>85</v>
      </c>
      <c r="H43" s="115">
        <v>146.91</v>
      </c>
      <c r="I43" s="88">
        <v>0</v>
      </c>
      <c r="J43" s="88">
        <v>0</v>
      </c>
      <c r="K43" s="88">
        <v>0</v>
      </c>
      <c r="L43" s="88">
        <v>31.89</v>
      </c>
      <c r="M43" s="116">
        <v>0</v>
      </c>
      <c r="N43" s="115">
        <v>0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-15</v>
      </c>
      <c r="V43" s="116">
        <v>178.8</v>
      </c>
      <c r="W43">
        <v>146.91</v>
      </c>
      <c r="X43">
        <v>-15</v>
      </c>
      <c r="Y43">
        <v>0</v>
      </c>
      <c r="Z43">
        <v>31.89</v>
      </c>
      <c r="AA43">
        <v>0</v>
      </c>
      <c r="AB43">
        <v>0</v>
      </c>
      <c r="AC43">
        <v>0</v>
      </c>
    </row>
    <row r="44" spans="7:29">
      <c r="G44" t="s">
        <v>86</v>
      </c>
      <c r="H44" s="115">
        <v>170.1</v>
      </c>
      <c r="I44" s="88">
        <v>0</v>
      </c>
      <c r="J44" s="88">
        <v>29</v>
      </c>
      <c r="K44" s="88">
        <v>19.329999999999998</v>
      </c>
      <c r="L44" s="88">
        <v>23.2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241.62</v>
      </c>
      <c r="W44">
        <v>170.1</v>
      </c>
      <c r="X44">
        <v>0</v>
      </c>
      <c r="Y44">
        <v>0</v>
      </c>
      <c r="Z44">
        <v>23.2</v>
      </c>
      <c r="AA44">
        <v>19.329999999999998</v>
      </c>
      <c r="AB44">
        <v>0</v>
      </c>
      <c r="AC44">
        <v>29</v>
      </c>
    </row>
    <row r="45" spans="7:29">
      <c r="G45" t="s">
        <v>87</v>
      </c>
      <c r="H45" s="115">
        <v>172.04</v>
      </c>
      <c r="I45" s="88">
        <v>0</v>
      </c>
      <c r="J45" s="88">
        <v>0</v>
      </c>
      <c r="K45" s="88">
        <v>19.329999999999998</v>
      </c>
      <c r="L45" s="88">
        <v>24.16</v>
      </c>
      <c r="M45" s="116">
        <v>0</v>
      </c>
      <c r="N45" s="115">
        <v>0</v>
      </c>
      <c r="O45" s="88">
        <v>-55</v>
      </c>
      <c r="P45" s="88">
        <v>0</v>
      </c>
      <c r="Q45" s="88">
        <v>0</v>
      </c>
      <c r="R45" s="88">
        <v>0</v>
      </c>
      <c r="S45" s="116">
        <v>0</v>
      </c>
      <c r="U45" s="115">
        <v>-55</v>
      </c>
      <c r="V45" s="116">
        <v>215.53</v>
      </c>
      <c r="W45">
        <v>172.04</v>
      </c>
      <c r="X45">
        <v>-55</v>
      </c>
      <c r="Y45">
        <v>0</v>
      </c>
      <c r="Z45">
        <v>24.16</v>
      </c>
      <c r="AA45">
        <v>19.329999999999998</v>
      </c>
      <c r="AB45">
        <v>0</v>
      </c>
      <c r="AC45">
        <v>0</v>
      </c>
    </row>
    <row r="46" spans="7:29">
      <c r="G46" t="s">
        <v>88</v>
      </c>
      <c r="H46" s="115">
        <v>177.83</v>
      </c>
      <c r="I46" s="88">
        <v>0</v>
      </c>
      <c r="J46" s="88">
        <v>0</v>
      </c>
      <c r="K46" s="88">
        <v>29</v>
      </c>
      <c r="L46" s="88">
        <v>23.2</v>
      </c>
      <c r="M46" s="116">
        <v>0</v>
      </c>
      <c r="N46" s="115">
        <v>0</v>
      </c>
      <c r="O46" s="88">
        <v>-10</v>
      </c>
      <c r="P46" s="88">
        <v>0</v>
      </c>
      <c r="Q46" s="88">
        <v>0</v>
      </c>
      <c r="R46" s="88">
        <v>0</v>
      </c>
      <c r="S46" s="116">
        <v>0</v>
      </c>
      <c r="U46" s="115">
        <v>-10</v>
      </c>
      <c r="V46" s="116">
        <v>230.03</v>
      </c>
      <c r="W46">
        <v>177.83</v>
      </c>
      <c r="X46">
        <v>-10</v>
      </c>
      <c r="Y46">
        <v>0</v>
      </c>
      <c r="Z46">
        <v>23.2</v>
      </c>
      <c r="AA46">
        <v>29</v>
      </c>
      <c r="AB46">
        <v>0</v>
      </c>
      <c r="AC46">
        <v>0</v>
      </c>
    </row>
    <row r="47" spans="7:29">
      <c r="G47" t="s">
        <v>89</v>
      </c>
      <c r="H47" s="115">
        <v>90.85</v>
      </c>
      <c r="I47" s="88">
        <v>0</v>
      </c>
      <c r="J47" s="88">
        <v>67.66</v>
      </c>
      <c r="K47" s="88">
        <v>0</v>
      </c>
      <c r="L47" s="88">
        <v>25.13</v>
      </c>
      <c r="M47" s="116">
        <v>0</v>
      </c>
      <c r="N47" s="115">
        <v>0</v>
      </c>
      <c r="O47" s="88">
        <v>-70</v>
      </c>
      <c r="P47" s="88">
        <v>0</v>
      </c>
      <c r="Q47" s="88">
        <v>0</v>
      </c>
      <c r="R47" s="88">
        <v>0</v>
      </c>
      <c r="S47" s="116">
        <v>0</v>
      </c>
      <c r="U47" s="115">
        <v>-70</v>
      </c>
      <c r="V47" s="116">
        <v>183.64</v>
      </c>
      <c r="W47">
        <v>90.85</v>
      </c>
      <c r="X47">
        <v>-70</v>
      </c>
      <c r="Y47">
        <v>0</v>
      </c>
      <c r="Z47">
        <v>25.13</v>
      </c>
      <c r="AA47">
        <v>0</v>
      </c>
      <c r="AB47">
        <v>0</v>
      </c>
      <c r="AC47">
        <v>67.66</v>
      </c>
    </row>
    <row r="48" spans="7:29">
      <c r="G48" t="s">
        <v>90</v>
      </c>
      <c r="H48" s="115">
        <v>115.98</v>
      </c>
      <c r="I48" s="88">
        <v>0</v>
      </c>
      <c r="J48" s="88">
        <v>77.319999999999993</v>
      </c>
      <c r="K48" s="88">
        <v>29</v>
      </c>
      <c r="L48" s="88">
        <v>24.16</v>
      </c>
      <c r="M48" s="116">
        <v>0</v>
      </c>
      <c r="N48" s="115">
        <v>0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-70</v>
      </c>
      <c r="V48" s="116">
        <v>246.46</v>
      </c>
      <c r="W48">
        <v>115.98</v>
      </c>
      <c r="X48">
        <v>-70</v>
      </c>
      <c r="Y48">
        <v>0</v>
      </c>
      <c r="Z48">
        <v>24.16</v>
      </c>
      <c r="AA48">
        <v>29</v>
      </c>
      <c r="AB48">
        <v>0</v>
      </c>
      <c r="AC48">
        <v>77.319999999999993</v>
      </c>
    </row>
    <row r="49" spans="7:29">
      <c r="G49" t="s">
        <v>91</v>
      </c>
      <c r="H49" s="115">
        <v>85.05</v>
      </c>
      <c r="I49" s="88">
        <v>0</v>
      </c>
      <c r="J49" s="88">
        <v>0</v>
      </c>
      <c r="K49" s="88">
        <v>19.329999999999998</v>
      </c>
      <c r="L49" s="88">
        <v>35.28</v>
      </c>
      <c r="M49" s="116">
        <v>3.58</v>
      </c>
      <c r="N49" s="115">
        <v>0</v>
      </c>
      <c r="O49" s="88">
        <v>-80</v>
      </c>
      <c r="P49" s="88">
        <v>-25</v>
      </c>
      <c r="Q49" s="88">
        <v>0</v>
      </c>
      <c r="R49" s="88">
        <v>0</v>
      </c>
      <c r="S49" s="116">
        <v>0</v>
      </c>
      <c r="U49" s="115">
        <v>-105</v>
      </c>
      <c r="V49" s="116">
        <v>143.24</v>
      </c>
      <c r="W49">
        <v>85.05</v>
      </c>
      <c r="X49">
        <v>-80</v>
      </c>
      <c r="Y49">
        <v>0</v>
      </c>
      <c r="Z49">
        <v>35.28</v>
      </c>
      <c r="AA49">
        <v>19.329999999999998</v>
      </c>
      <c r="AB49">
        <v>3.58</v>
      </c>
      <c r="AC49">
        <v>-25</v>
      </c>
    </row>
    <row r="50" spans="7:29">
      <c r="G50" t="s">
        <v>92</v>
      </c>
      <c r="H50" s="115">
        <v>126.6</v>
      </c>
      <c r="I50" s="88">
        <v>0</v>
      </c>
      <c r="J50" s="88">
        <v>0</v>
      </c>
      <c r="K50" s="88">
        <v>29</v>
      </c>
      <c r="L50" s="88">
        <v>27.06</v>
      </c>
      <c r="M50" s="116">
        <v>3.58</v>
      </c>
      <c r="N50" s="115">
        <v>0</v>
      </c>
      <c r="O50" s="88">
        <v>-70</v>
      </c>
      <c r="P50" s="88">
        <v>-25</v>
      </c>
      <c r="Q50" s="88">
        <v>0</v>
      </c>
      <c r="R50" s="88">
        <v>0</v>
      </c>
      <c r="S50" s="116">
        <v>0</v>
      </c>
      <c r="U50" s="115">
        <v>-95</v>
      </c>
      <c r="V50" s="116">
        <v>186.24</v>
      </c>
      <c r="W50">
        <v>126.6</v>
      </c>
      <c r="X50">
        <v>-70</v>
      </c>
      <c r="Y50">
        <v>0</v>
      </c>
      <c r="Z50">
        <v>27.06</v>
      </c>
      <c r="AA50">
        <v>29</v>
      </c>
      <c r="AB50">
        <v>3.58</v>
      </c>
      <c r="AC50">
        <v>-25</v>
      </c>
    </row>
    <row r="51" spans="7:29">
      <c r="G51" t="s">
        <v>93</v>
      </c>
      <c r="H51" s="115">
        <v>55.08</v>
      </c>
      <c r="I51" s="88">
        <v>0</v>
      </c>
      <c r="J51" s="88">
        <v>0</v>
      </c>
      <c r="K51" s="88">
        <v>43.49</v>
      </c>
      <c r="L51" s="88">
        <v>29</v>
      </c>
      <c r="M51" s="116">
        <v>3.58</v>
      </c>
      <c r="N51" s="115">
        <v>0</v>
      </c>
      <c r="O51" s="88">
        <v>-79</v>
      </c>
      <c r="P51" s="88">
        <v>-125</v>
      </c>
      <c r="Q51" s="88">
        <v>0</v>
      </c>
      <c r="R51" s="88">
        <v>0</v>
      </c>
      <c r="S51" s="116">
        <v>0</v>
      </c>
      <c r="U51" s="115">
        <v>-204</v>
      </c>
      <c r="V51" s="116">
        <v>131.15</v>
      </c>
      <c r="W51">
        <v>55.08</v>
      </c>
      <c r="X51">
        <v>-79</v>
      </c>
      <c r="Y51">
        <v>0</v>
      </c>
      <c r="Z51">
        <v>29</v>
      </c>
      <c r="AA51">
        <v>43.49</v>
      </c>
      <c r="AB51">
        <v>3.58</v>
      </c>
      <c r="AC51">
        <v>-125</v>
      </c>
    </row>
    <row r="52" spans="7:29">
      <c r="G52" t="s">
        <v>94</v>
      </c>
      <c r="H52" s="115">
        <v>84.07</v>
      </c>
      <c r="I52" s="88">
        <v>0</v>
      </c>
      <c r="J52" s="88">
        <v>0</v>
      </c>
      <c r="K52" s="88">
        <v>29</v>
      </c>
      <c r="L52" s="88">
        <v>29</v>
      </c>
      <c r="M52" s="116">
        <v>3.58</v>
      </c>
      <c r="N52" s="115">
        <v>0</v>
      </c>
      <c r="O52" s="88">
        <v>-75</v>
      </c>
      <c r="P52" s="88">
        <v>-45</v>
      </c>
      <c r="Q52" s="88">
        <v>0</v>
      </c>
      <c r="R52" s="88">
        <v>0</v>
      </c>
      <c r="S52" s="116">
        <v>0</v>
      </c>
      <c r="U52" s="115">
        <v>-120</v>
      </c>
      <c r="V52" s="116">
        <v>145.65</v>
      </c>
      <c r="W52">
        <v>84.07</v>
      </c>
      <c r="X52">
        <v>-75</v>
      </c>
      <c r="Y52">
        <v>0</v>
      </c>
      <c r="Z52">
        <v>29</v>
      </c>
      <c r="AA52">
        <v>29</v>
      </c>
      <c r="AB52">
        <v>3.58</v>
      </c>
      <c r="AC52">
        <v>-45</v>
      </c>
    </row>
    <row r="53" spans="7:29">
      <c r="G53" t="s">
        <v>95</v>
      </c>
      <c r="H53" s="115">
        <v>96.64</v>
      </c>
      <c r="I53" s="88">
        <v>0</v>
      </c>
      <c r="J53" s="88">
        <v>0</v>
      </c>
      <c r="K53" s="88">
        <v>38.659999999999997</v>
      </c>
      <c r="L53" s="88">
        <v>29</v>
      </c>
      <c r="M53" s="116">
        <v>3.58</v>
      </c>
      <c r="N53" s="115">
        <v>0</v>
      </c>
      <c r="O53" s="88">
        <v>-30</v>
      </c>
      <c r="P53" s="88">
        <v>-20</v>
      </c>
      <c r="Q53" s="88">
        <v>0</v>
      </c>
      <c r="R53" s="88">
        <v>0</v>
      </c>
      <c r="S53" s="116">
        <v>0</v>
      </c>
      <c r="U53" s="115">
        <v>-50</v>
      </c>
      <c r="V53" s="116">
        <v>167.88</v>
      </c>
      <c r="W53">
        <v>96.64</v>
      </c>
      <c r="X53">
        <v>-30</v>
      </c>
      <c r="Y53">
        <v>0</v>
      </c>
      <c r="Z53">
        <v>29</v>
      </c>
      <c r="AA53">
        <v>38.659999999999997</v>
      </c>
      <c r="AB53">
        <v>3.58</v>
      </c>
      <c r="AC53">
        <v>-20</v>
      </c>
    </row>
    <row r="54" spans="7:29">
      <c r="G54" t="s">
        <v>96</v>
      </c>
      <c r="H54" s="115">
        <v>64.75</v>
      </c>
      <c r="I54" s="88">
        <v>0</v>
      </c>
      <c r="J54" s="88">
        <v>0</v>
      </c>
      <c r="K54" s="88">
        <v>43.49</v>
      </c>
      <c r="L54" s="88">
        <v>29</v>
      </c>
      <c r="M54" s="116">
        <v>3.58</v>
      </c>
      <c r="N54" s="115">
        <v>0</v>
      </c>
      <c r="O54" s="88">
        <v>-65</v>
      </c>
      <c r="P54" s="88">
        <v>-25</v>
      </c>
      <c r="Q54" s="88">
        <v>0</v>
      </c>
      <c r="R54" s="88">
        <v>0</v>
      </c>
      <c r="S54" s="116">
        <v>0</v>
      </c>
      <c r="U54" s="115">
        <v>-90</v>
      </c>
      <c r="V54" s="116">
        <v>140.82</v>
      </c>
      <c r="W54">
        <v>64.75</v>
      </c>
      <c r="X54">
        <v>-65</v>
      </c>
      <c r="Y54">
        <v>0</v>
      </c>
      <c r="Z54">
        <v>29</v>
      </c>
      <c r="AA54">
        <v>43.49</v>
      </c>
      <c r="AB54">
        <v>3.58</v>
      </c>
      <c r="AC54">
        <v>-25</v>
      </c>
    </row>
    <row r="55" spans="7:29">
      <c r="G55" t="s">
        <v>97</v>
      </c>
      <c r="H55" s="115">
        <v>31.89</v>
      </c>
      <c r="I55" s="88">
        <v>0</v>
      </c>
      <c r="J55" s="88">
        <v>0</v>
      </c>
      <c r="K55" s="88">
        <v>48.33</v>
      </c>
      <c r="L55" s="88">
        <v>35.76</v>
      </c>
      <c r="M55" s="116">
        <v>3.58</v>
      </c>
      <c r="N55" s="115">
        <v>0</v>
      </c>
      <c r="O55" s="88">
        <v>-20</v>
      </c>
      <c r="P55" s="88">
        <v>-100</v>
      </c>
      <c r="Q55" s="88">
        <v>0</v>
      </c>
      <c r="R55" s="88">
        <v>0</v>
      </c>
      <c r="S55" s="116">
        <v>0</v>
      </c>
      <c r="U55" s="115">
        <v>-120</v>
      </c>
      <c r="V55" s="116">
        <v>119.56</v>
      </c>
      <c r="W55">
        <v>31.89</v>
      </c>
      <c r="X55">
        <v>-20</v>
      </c>
      <c r="Y55">
        <v>0</v>
      </c>
      <c r="Z55">
        <v>35.76</v>
      </c>
      <c r="AA55">
        <v>48.33</v>
      </c>
      <c r="AB55">
        <v>3.58</v>
      </c>
      <c r="AC55">
        <v>-100</v>
      </c>
    </row>
    <row r="56" spans="7:29">
      <c r="G56" t="s">
        <v>98</v>
      </c>
      <c r="H56" s="115">
        <v>46.39</v>
      </c>
      <c r="I56" s="88">
        <v>0</v>
      </c>
      <c r="J56" s="88">
        <v>0</v>
      </c>
      <c r="K56" s="88">
        <v>38.659999999999997</v>
      </c>
      <c r="L56" s="88">
        <v>27.06</v>
      </c>
      <c r="M56" s="116">
        <v>3.58</v>
      </c>
      <c r="N56" s="115">
        <v>0</v>
      </c>
      <c r="O56" s="88">
        <v>-20</v>
      </c>
      <c r="P56" s="88">
        <v>-100</v>
      </c>
      <c r="Q56" s="88">
        <v>0</v>
      </c>
      <c r="R56" s="88">
        <v>0</v>
      </c>
      <c r="S56" s="116">
        <v>0</v>
      </c>
      <c r="U56" s="115">
        <v>-120</v>
      </c>
      <c r="V56" s="116">
        <v>115.69</v>
      </c>
      <c r="W56">
        <v>46.39</v>
      </c>
      <c r="X56">
        <v>-20</v>
      </c>
      <c r="Y56">
        <v>0</v>
      </c>
      <c r="Z56">
        <v>27.06</v>
      </c>
      <c r="AA56">
        <v>38.659999999999997</v>
      </c>
      <c r="AB56">
        <v>3.58</v>
      </c>
      <c r="AC56">
        <v>-100</v>
      </c>
    </row>
    <row r="57" spans="7:29">
      <c r="G57" t="s">
        <v>99</v>
      </c>
      <c r="H57" s="115">
        <v>103.42</v>
      </c>
      <c r="I57" s="88">
        <v>0</v>
      </c>
      <c r="J57" s="88">
        <v>0</v>
      </c>
      <c r="K57" s="88">
        <v>24.16</v>
      </c>
      <c r="L57" s="88">
        <v>29</v>
      </c>
      <c r="M57" s="116">
        <v>3.09</v>
      </c>
      <c r="N57" s="115">
        <v>0</v>
      </c>
      <c r="O57" s="88">
        <v>-50</v>
      </c>
      <c r="P57" s="88">
        <v>-45</v>
      </c>
      <c r="Q57" s="88">
        <v>0</v>
      </c>
      <c r="R57" s="88">
        <v>0</v>
      </c>
      <c r="S57" s="116">
        <v>0</v>
      </c>
      <c r="U57" s="115">
        <v>-95</v>
      </c>
      <c r="V57" s="116">
        <v>159.66999999999999</v>
      </c>
      <c r="W57">
        <v>103.42</v>
      </c>
      <c r="X57">
        <v>-50</v>
      </c>
      <c r="Y57">
        <v>0</v>
      </c>
      <c r="Z57">
        <v>29</v>
      </c>
      <c r="AA57">
        <v>24.16</v>
      </c>
      <c r="AB57">
        <v>3.09</v>
      </c>
      <c r="AC57">
        <v>-45</v>
      </c>
    </row>
    <row r="58" spans="7:29">
      <c r="G58" t="s">
        <v>100</v>
      </c>
      <c r="H58" s="115">
        <v>137.22999999999999</v>
      </c>
      <c r="I58" s="88">
        <v>4.83</v>
      </c>
      <c r="J58" s="88">
        <v>0</v>
      </c>
      <c r="K58" s="88">
        <v>9.67</v>
      </c>
      <c r="L58" s="88">
        <v>29</v>
      </c>
      <c r="M58" s="116">
        <v>3.58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184.31</v>
      </c>
      <c r="W58">
        <v>137.22999999999999</v>
      </c>
      <c r="X58">
        <v>4.83</v>
      </c>
      <c r="Y58">
        <v>0</v>
      </c>
      <c r="Z58">
        <v>29</v>
      </c>
      <c r="AA58">
        <v>9.67</v>
      </c>
      <c r="AB58">
        <v>3.58</v>
      </c>
      <c r="AC58">
        <v>0</v>
      </c>
    </row>
    <row r="59" spans="7:29">
      <c r="G59" t="s">
        <v>101</v>
      </c>
      <c r="H59" s="115">
        <v>251.29</v>
      </c>
      <c r="I59" s="88">
        <v>0</v>
      </c>
      <c r="J59" s="88">
        <v>0</v>
      </c>
      <c r="K59" s="88">
        <v>53.16</v>
      </c>
      <c r="L59" s="88">
        <v>29.96</v>
      </c>
      <c r="M59" s="116">
        <v>3.58</v>
      </c>
      <c r="N59" s="115">
        <v>0</v>
      </c>
      <c r="O59" s="88">
        <v>-5</v>
      </c>
      <c r="P59" s="88">
        <v>0</v>
      </c>
      <c r="Q59" s="88">
        <v>0</v>
      </c>
      <c r="R59" s="88">
        <v>0</v>
      </c>
      <c r="S59" s="116">
        <v>0</v>
      </c>
      <c r="U59" s="115">
        <v>-5</v>
      </c>
      <c r="V59" s="116">
        <v>337.99</v>
      </c>
      <c r="W59">
        <v>251.29</v>
      </c>
      <c r="X59">
        <v>-5</v>
      </c>
      <c r="Y59">
        <v>0</v>
      </c>
      <c r="Z59">
        <v>29.96</v>
      </c>
      <c r="AA59">
        <v>53.16</v>
      </c>
      <c r="AB59">
        <v>3.58</v>
      </c>
      <c r="AC59">
        <v>0</v>
      </c>
    </row>
    <row r="60" spans="7:29">
      <c r="G60" t="s">
        <v>102</v>
      </c>
      <c r="H60" s="115">
        <v>272.55</v>
      </c>
      <c r="I60" s="88">
        <v>24.16</v>
      </c>
      <c r="J60" s="88">
        <v>0</v>
      </c>
      <c r="K60" s="88">
        <v>53.16</v>
      </c>
      <c r="L60" s="88">
        <v>29.96</v>
      </c>
      <c r="M60" s="116">
        <v>3.58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383.41</v>
      </c>
      <c r="W60">
        <v>272.55</v>
      </c>
      <c r="X60">
        <v>24.16</v>
      </c>
      <c r="Y60">
        <v>0</v>
      </c>
      <c r="Z60">
        <v>29.96</v>
      </c>
      <c r="AA60">
        <v>53.16</v>
      </c>
      <c r="AB60">
        <v>3.58</v>
      </c>
      <c r="AC60">
        <v>0</v>
      </c>
    </row>
    <row r="61" spans="7:29">
      <c r="G61" t="s">
        <v>103</v>
      </c>
      <c r="H61" s="115">
        <v>286.08</v>
      </c>
      <c r="I61" s="88">
        <v>62.82</v>
      </c>
      <c r="J61" s="88">
        <v>0</v>
      </c>
      <c r="K61" s="88">
        <v>53.16</v>
      </c>
      <c r="L61" s="88">
        <v>35.76</v>
      </c>
      <c r="M61" s="116">
        <v>3.58</v>
      </c>
      <c r="N61" s="115">
        <v>0</v>
      </c>
      <c r="O61" s="88">
        <v>0</v>
      </c>
      <c r="P61" s="88">
        <v>-170</v>
      </c>
      <c r="Q61" s="88">
        <v>0</v>
      </c>
      <c r="R61" s="88">
        <v>0</v>
      </c>
      <c r="S61" s="116">
        <v>0</v>
      </c>
      <c r="U61" s="115">
        <v>-170</v>
      </c>
      <c r="V61" s="116">
        <v>441.4</v>
      </c>
      <c r="W61">
        <v>286.08</v>
      </c>
      <c r="X61">
        <v>62.82</v>
      </c>
      <c r="Y61">
        <v>0</v>
      </c>
      <c r="Z61">
        <v>35.76</v>
      </c>
      <c r="AA61">
        <v>53.16</v>
      </c>
      <c r="AB61">
        <v>3.58</v>
      </c>
      <c r="AC61">
        <v>-170</v>
      </c>
    </row>
    <row r="62" spans="7:29">
      <c r="G62" t="s">
        <v>104</v>
      </c>
      <c r="H62" s="115">
        <v>326.66000000000003</v>
      </c>
      <c r="I62" s="88">
        <v>67.66</v>
      </c>
      <c r="J62" s="88">
        <v>0</v>
      </c>
      <c r="K62" s="88">
        <v>53.16</v>
      </c>
      <c r="L62" s="88">
        <v>26.1</v>
      </c>
      <c r="M62" s="116">
        <v>3.58</v>
      </c>
      <c r="N62" s="115">
        <v>0</v>
      </c>
      <c r="O62" s="88">
        <v>0</v>
      </c>
      <c r="P62" s="88">
        <v>-100</v>
      </c>
      <c r="Q62" s="88">
        <v>0</v>
      </c>
      <c r="R62" s="88">
        <v>0</v>
      </c>
      <c r="S62" s="116">
        <v>0</v>
      </c>
      <c r="U62" s="115">
        <v>-100</v>
      </c>
      <c r="V62" s="116">
        <v>477.16</v>
      </c>
      <c r="W62">
        <v>326.66000000000003</v>
      </c>
      <c r="X62">
        <v>67.66</v>
      </c>
      <c r="Y62">
        <v>0</v>
      </c>
      <c r="Z62">
        <v>26.1</v>
      </c>
      <c r="AA62">
        <v>53.16</v>
      </c>
      <c r="AB62">
        <v>3.58</v>
      </c>
      <c r="AC62">
        <v>-100</v>
      </c>
    </row>
    <row r="63" spans="7:29">
      <c r="G63" t="s">
        <v>105</v>
      </c>
      <c r="H63" s="115">
        <v>119.84</v>
      </c>
      <c r="I63" s="88">
        <v>19.329999999999998</v>
      </c>
      <c r="J63" s="88">
        <v>0</v>
      </c>
      <c r="K63" s="88">
        <v>53.16</v>
      </c>
      <c r="L63" s="88">
        <v>28.03</v>
      </c>
      <c r="M63" s="116">
        <v>3.58</v>
      </c>
      <c r="N63" s="115">
        <v>0</v>
      </c>
      <c r="O63" s="88">
        <v>0</v>
      </c>
      <c r="P63" s="88">
        <v>-90</v>
      </c>
      <c r="Q63" s="88">
        <v>0</v>
      </c>
      <c r="R63" s="88">
        <v>0</v>
      </c>
      <c r="S63" s="116">
        <v>0</v>
      </c>
      <c r="U63" s="115">
        <v>-90</v>
      </c>
      <c r="V63" s="116">
        <v>223.94</v>
      </c>
      <c r="W63">
        <v>119.84</v>
      </c>
      <c r="X63">
        <v>19.329999999999998</v>
      </c>
      <c r="Y63">
        <v>0</v>
      </c>
      <c r="Z63">
        <v>28.03</v>
      </c>
      <c r="AA63">
        <v>53.16</v>
      </c>
      <c r="AB63">
        <v>3.58</v>
      </c>
      <c r="AC63">
        <v>-90</v>
      </c>
    </row>
    <row r="64" spans="7:29">
      <c r="G64" t="s">
        <v>106</v>
      </c>
      <c r="H64" s="115">
        <v>109.2</v>
      </c>
      <c r="I64" s="88">
        <v>0</v>
      </c>
      <c r="J64" s="88">
        <v>0</v>
      </c>
      <c r="K64" s="88">
        <v>48.33</v>
      </c>
      <c r="L64" s="88">
        <v>28.03</v>
      </c>
      <c r="M64" s="116">
        <v>3.58</v>
      </c>
      <c r="N64" s="115">
        <v>0</v>
      </c>
      <c r="O64" s="88">
        <v>0</v>
      </c>
      <c r="P64" s="88">
        <v>-90</v>
      </c>
      <c r="Q64" s="88">
        <v>0</v>
      </c>
      <c r="R64" s="88">
        <v>0</v>
      </c>
      <c r="S64" s="116">
        <v>0</v>
      </c>
      <c r="U64" s="115">
        <v>-90</v>
      </c>
      <c r="V64" s="116">
        <v>189.14</v>
      </c>
      <c r="W64">
        <v>109.2</v>
      </c>
      <c r="X64">
        <v>0</v>
      </c>
      <c r="Y64">
        <v>0</v>
      </c>
      <c r="Z64">
        <v>28.03</v>
      </c>
      <c r="AA64">
        <v>48.33</v>
      </c>
      <c r="AB64">
        <v>3.58</v>
      </c>
      <c r="AC64">
        <v>-90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48.32</v>
      </c>
      <c r="L65" s="88">
        <v>23.2</v>
      </c>
      <c r="M65" s="116">
        <v>3.58</v>
      </c>
      <c r="N65" s="115">
        <v>-58</v>
      </c>
      <c r="O65" s="88">
        <v>-45</v>
      </c>
      <c r="P65" s="88">
        <v>-240</v>
      </c>
      <c r="Q65" s="88">
        <v>0</v>
      </c>
      <c r="R65" s="88">
        <v>0</v>
      </c>
      <c r="S65" s="116">
        <v>0</v>
      </c>
      <c r="U65" s="115">
        <v>-343</v>
      </c>
      <c r="V65" s="116">
        <v>75.099999999999994</v>
      </c>
      <c r="W65">
        <v>-58</v>
      </c>
      <c r="X65">
        <v>-45</v>
      </c>
      <c r="Y65">
        <v>0</v>
      </c>
      <c r="Z65">
        <v>23.2</v>
      </c>
      <c r="AA65">
        <v>48.32</v>
      </c>
      <c r="AB65">
        <v>3.58</v>
      </c>
      <c r="AC65">
        <v>-240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72.48</v>
      </c>
      <c r="L66" s="88">
        <v>25.13</v>
      </c>
      <c r="M66" s="116">
        <v>3.58</v>
      </c>
      <c r="N66" s="115">
        <v>-52</v>
      </c>
      <c r="O66" s="88">
        <v>-35</v>
      </c>
      <c r="P66" s="88">
        <v>-180</v>
      </c>
      <c r="Q66" s="88">
        <v>0</v>
      </c>
      <c r="R66" s="88">
        <v>0</v>
      </c>
      <c r="S66" s="116">
        <v>0</v>
      </c>
      <c r="U66" s="115">
        <v>-267</v>
      </c>
      <c r="V66" s="116">
        <v>101.19</v>
      </c>
      <c r="W66">
        <v>-52</v>
      </c>
      <c r="X66">
        <v>-35</v>
      </c>
      <c r="Y66">
        <v>0</v>
      </c>
      <c r="Z66">
        <v>25.13</v>
      </c>
      <c r="AA66">
        <v>72.48</v>
      </c>
      <c r="AB66">
        <v>3.58</v>
      </c>
      <c r="AC66">
        <v>-180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53.15</v>
      </c>
      <c r="L67" s="88">
        <v>29.48</v>
      </c>
      <c r="M67" s="116">
        <v>3.58</v>
      </c>
      <c r="N67" s="115">
        <v>-68</v>
      </c>
      <c r="O67" s="88">
        <v>-75</v>
      </c>
      <c r="P67" s="88">
        <v>-80</v>
      </c>
      <c r="Q67" s="88">
        <v>0</v>
      </c>
      <c r="R67" s="88">
        <v>0</v>
      </c>
      <c r="S67" s="116">
        <v>0</v>
      </c>
      <c r="U67" s="115">
        <v>-224.9</v>
      </c>
      <c r="V67" s="116">
        <v>86.21</v>
      </c>
      <c r="W67">
        <v>-68</v>
      </c>
      <c r="X67">
        <v>-75</v>
      </c>
      <c r="Y67">
        <v>-1.9</v>
      </c>
      <c r="Z67">
        <v>29.48</v>
      </c>
      <c r="AA67">
        <v>53.15</v>
      </c>
      <c r="AB67">
        <v>3.58</v>
      </c>
      <c r="AC67">
        <v>-80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53.15</v>
      </c>
      <c r="L68" s="88">
        <v>19.329999999999998</v>
      </c>
      <c r="M68" s="116">
        <v>3.58</v>
      </c>
      <c r="N68" s="115">
        <v>-34</v>
      </c>
      <c r="O68" s="88">
        <v>-70</v>
      </c>
      <c r="P68" s="88">
        <v>-80</v>
      </c>
      <c r="Q68" s="88">
        <v>0</v>
      </c>
      <c r="R68" s="88">
        <v>0</v>
      </c>
      <c r="S68" s="116">
        <v>0</v>
      </c>
      <c r="U68" s="115">
        <v>-185.9</v>
      </c>
      <c r="V68" s="116">
        <v>76.06</v>
      </c>
      <c r="W68">
        <v>-34</v>
      </c>
      <c r="X68">
        <v>-70</v>
      </c>
      <c r="Y68">
        <v>-1.9</v>
      </c>
      <c r="Z68">
        <v>19.329999999999998</v>
      </c>
      <c r="AA68">
        <v>53.15</v>
      </c>
      <c r="AB68">
        <v>3.58</v>
      </c>
      <c r="AC68">
        <v>-80</v>
      </c>
    </row>
    <row r="69" spans="7:29">
      <c r="G69" t="s">
        <v>111</v>
      </c>
      <c r="H69" s="115">
        <v>144</v>
      </c>
      <c r="I69" s="88">
        <v>0</v>
      </c>
      <c r="J69" s="88">
        <v>0</v>
      </c>
      <c r="K69" s="88">
        <v>48.33</v>
      </c>
      <c r="L69" s="88">
        <v>20.3</v>
      </c>
      <c r="M69" s="116">
        <v>3.58</v>
      </c>
      <c r="N69" s="115">
        <v>0</v>
      </c>
      <c r="O69" s="88">
        <v>-40</v>
      </c>
      <c r="P69" s="88">
        <v>-50</v>
      </c>
      <c r="Q69" s="88">
        <v>0</v>
      </c>
      <c r="R69" s="88">
        <v>0</v>
      </c>
      <c r="S69" s="116">
        <v>0</v>
      </c>
      <c r="U69" s="115">
        <v>-91.9</v>
      </c>
      <c r="V69" s="116">
        <v>216.21</v>
      </c>
      <c r="W69">
        <v>144</v>
      </c>
      <c r="X69">
        <v>-40</v>
      </c>
      <c r="Y69">
        <v>-1.9</v>
      </c>
      <c r="Z69">
        <v>20.3</v>
      </c>
      <c r="AA69">
        <v>48.33</v>
      </c>
      <c r="AB69">
        <v>3.58</v>
      </c>
      <c r="AC69">
        <v>-50</v>
      </c>
    </row>
    <row r="70" spans="7:29">
      <c r="G70" t="s">
        <v>112</v>
      </c>
      <c r="H70" s="115">
        <v>95.68</v>
      </c>
      <c r="I70" s="88">
        <v>0</v>
      </c>
      <c r="J70" s="88">
        <v>0</v>
      </c>
      <c r="K70" s="88">
        <v>53.16</v>
      </c>
      <c r="L70" s="88">
        <v>19.329999999999998</v>
      </c>
      <c r="M70" s="116">
        <v>3.58</v>
      </c>
      <c r="N70" s="115">
        <v>0</v>
      </c>
      <c r="O70" s="88">
        <v>-35</v>
      </c>
      <c r="P70" s="88">
        <v>-50</v>
      </c>
      <c r="Q70" s="88">
        <v>0</v>
      </c>
      <c r="R70" s="88">
        <v>0</v>
      </c>
      <c r="S70" s="116">
        <v>0</v>
      </c>
      <c r="U70" s="115">
        <v>-86.9</v>
      </c>
      <c r="V70" s="116">
        <v>171.75</v>
      </c>
      <c r="W70">
        <v>95.68</v>
      </c>
      <c r="X70">
        <v>-35</v>
      </c>
      <c r="Y70">
        <v>-1.9</v>
      </c>
      <c r="Z70">
        <v>19.329999999999998</v>
      </c>
      <c r="AA70">
        <v>53.16</v>
      </c>
      <c r="AB70">
        <v>3.58</v>
      </c>
      <c r="AC70">
        <v>-50</v>
      </c>
    </row>
    <row r="71" spans="7:29">
      <c r="G71" t="s">
        <v>113</v>
      </c>
      <c r="H71" s="115">
        <v>29</v>
      </c>
      <c r="I71" s="88">
        <v>0</v>
      </c>
      <c r="J71" s="88">
        <v>0</v>
      </c>
      <c r="K71" s="88">
        <v>53.15</v>
      </c>
      <c r="L71" s="88">
        <v>0</v>
      </c>
      <c r="M71" s="116">
        <v>3.58</v>
      </c>
      <c r="N71" s="115">
        <v>0</v>
      </c>
      <c r="O71" s="88">
        <v>0</v>
      </c>
      <c r="P71" s="88">
        <v>-140</v>
      </c>
      <c r="Q71" s="88">
        <v>0</v>
      </c>
      <c r="R71" s="88">
        <v>0</v>
      </c>
      <c r="S71" s="116">
        <v>0</v>
      </c>
      <c r="U71" s="115">
        <v>-141.9</v>
      </c>
      <c r="V71" s="116">
        <v>85.73</v>
      </c>
      <c r="W71">
        <v>29</v>
      </c>
      <c r="X71">
        <v>0</v>
      </c>
      <c r="Y71">
        <v>-1.9</v>
      </c>
      <c r="Z71">
        <v>0</v>
      </c>
      <c r="AA71">
        <v>53.15</v>
      </c>
      <c r="AB71">
        <v>3.58</v>
      </c>
      <c r="AC71">
        <v>-140</v>
      </c>
    </row>
    <row r="72" spans="7:29">
      <c r="G72" t="s">
        <v>114</v>
      </c>
      <c r="H72" s="115">
        <v>41.56</v>
      </c>
      <c r="I72" s="88">
        <v>0</v>
      </c>
      <c r="J72" s="88">
        <v>0</v>
      </c>
      <c r="K72" s="88">
        <v>48.32</v>
      </c>
      <c r="L72" s="88">
        <v>0</v>
      </c>
      <c r="M72" s="116">
        <v>3.58</v>
      </c>
      <c r="N72" s="115">
        <v>0</v>
      </c>
      <c r="O72" s="88">
        <v>0</v>
      </c>
      <c r="P72" s="88">
        <v>-70</v>
      </c>
      <c r="Q72" s="88">
        <v>0</v>
      </c>
      <c r="R72" s="88">
        <v>0</v>
      </c>
      <c r="S72" s="116">
        <v>0</v>
      </c>
      <c r="U72" s="115">
        <v>-71.900000000000006</v>
      </c>
      <c r="V72" s="116">
        <v>93.46</v>
      </c>
      <c r="W72">
        <v>41.56</v>
      </c>
      <c r="X72">
        <v>0</v>
      </c>
      <c r="Y72">
        <v>-1.9</v>
      </c>
      <c r="Z72">
        <v>0</v>
      </c>
      <c r="AA72">
        <v>48.32</v>
      </c>
      <c r="AB72">
        <v>3.58</v>
      </c>
      <c r="AC72">
        <v>-70</v>
      </c>
    </row>
    <row r="73" spans="7:29">
      <c r="G73" t="s">
        <v>115</v>
      </c>
      <c r="H73" s="115">
        <v>72.48</v>
      </c>
      <c r="I73" s="88">
        <v>0</v>
      </c>
      <c r="J73" s="88">
        <v>0</v>
      </c>
      <c r="K73" s="88">
        <v>29</v>
      </c>
      <c r="L73" s="88">
        <v>23.68</v>
      </c>
      <c r="M73" s="116">
        <v>3.58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-41.9</v>
      </c>
      <c r="V73" s="116">
        <v>128.74</v>
      </c>
      <c r="W73">
        <v>72.48</v>
      </c>
      <c r="X73">
        <v>0</v>
      </c>
      <c r="Y73">
        <v>-1.9</v>
      </c>
      <c r="Z73">
        <v>23.68</v>
      </c>
      <c r="AA73">
        <v>29</v>
      </c>
      <c r="AB73">
        <v>3.58</v>
      </c>
      <c r="AC73">
        <v>-40</v>
      </c>
    </row>
    <row r="74" spans="7:29">
      <c r="G74" t="s">
        <v>116</v>
      </c>
      <c r="H74" s="115">
        <v>45.43</v>
      </c>
      <c r="I74" s="88">
        <v>0</v>
      </c>
      <c r="J74" s="88">
        <v>77.31</v>
      </c>
      <c r="K74" s="88">
        <v>33.83</v>
      </c>
      <c r="L74" s="88">
        <v>13.53</v>
      </c>
      <c r="M74" s="116">
        <v>3.58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173.68</v>
      </c>
      <c r="W74">
        <v>45.43</v>
      </c>
      <c r="X74">
        <v>0</v>
      </c>
      <c r="Y74">
        <v>-1.9</v>
      </c>
      <c r="Z74">
        <v>13.53</v>
      </c>
      <c r="AA74">
        <v>33.83</v>
      </c>
      <c r="AB74">
        <v>3.58</v>
      </c>
      <c r="AC74">
        <v>77.31</v>
      </c>
    </row>
    <row r="75" spans="7:29">
      <c r="G75" t="s">
        <v>117</v>
      </c>
      <c r="H75" s="115">
        <v>53.16</v>
      </c>
      <c r="I75" s="88">
        <v>14.5</v>
      </c>
      <c r="J75" s="88">
        <v>115.97</v>
      </c>
      <c r="K75" s="88">
        <v>19.329999999999998</v>
      </c>
      <c r="L75" s="88">
        <v>13.53</v>
      </c>
      <c r="M75" s="116">
        <v>3.58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220.07</v>
      </c>
      <c r="W75">
        <v>53.16</v>
      </c>
      <c r="X75">
        <v>14.5</v>
      </c>
      <c r="Y75">
        <v>-1.9</v>
      </c>
      <c r="Z75">
        <v>13.53</v>
      </c>
      <c r="AA75">
        <v>19.329999999999998</v>
      </c>
      <c r="AB75">
        <v>3.58</v>
      </c>
      <c r="AC75">
        <v>115.97</v>
      </c>
    </row>
    <row r="76" spans="7:29">
      <c r="G76" t="s">
        <v>118</v>
      </c>
      <c r="H76" s="115">
        <v>20.3</v>
      </c>
      <c r="I76" s="88">
        <v>19.329999999999998</v>
      </c>
      <c r="J76" s="88">
        <v>115.97</v>
      </c>
      <c r="K76" s="88">
        <v>19.329999999999998</v>
      </c>
      <c r="L76" s="88">
        <v>0</v>
      </c>
      <c r="M76" s="116">
        <v>3.58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-1.9</v>
      </c>
      <c r="V76" s="116">
        <v>178.51</v>
      </c>
      <c r="W76">
        <v>20.3</v>
      </c>
      <c r="X76">
        <v>19.329999999999998</v>
      </c>
      <c r="Y76">
        <v>-1.9</v>
      </c>
      <c r="Z76">
        <v>0</v>
      </c>
      <c r="AA76">
        <v>19.329999999999998</v>
      </c>
      <c r="AB76">
        <v>3.58</v>
      </c>
      <c r="AC76">
        <v>115.97</v>
      </c>
    </row>
    <row r="77" spans="7:29">
      <c r="G77" t="s">
        <v>119</v>
      </c>
      <c r="H77" s="115">
        <v>79.25</v>
      </c>
      <c r="I77" s="88">
        <v>29</v>
      </c>
      <c r="J77" s="88">
        <v>96.64</v>
      </c>
      <c r="K77" s="88">
        <v>9.67</v>
      </c>
      <c r="L77" s="88">
        <v>0</v>
      </c>
      <c r="M77" s="116">
        <v>3.58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-1.9</v>
      </c>
      <c r="V77" s="116">
        <v>218.14</v>
      </c>
      <c r="W77">
        <v>79.25</v>
      </c>
      <c r="X77">
        <v>29</v>
      </c>
      <c r="Y77">
        <v>-1.9</v>
      </c>
      <c r="Z77">
        <v>0</v>
      </c>
      <c r="AA77">
        <v>9.67</v>
      </c>
      <c r="AB77">
        <v>3.58</v>
      </c>
      <c r="AC77">
        <v>96.64</v>
      </c>
    </row>
    <row r="78" spans="7:29">
      <c r="G78" t="s">
        <v>120</v>
      </c>
      <c r="H78" s="115">
        <v>86.62</v>
      </c>
      <c r="I78" s="88">
        <v>24.74</v>
      </c>
      <c r="J78" s="88">
        <v>33</v>
      </c>
      <c r="K78" s="88">
        <v>8.24</v>
      </c>
      <c r="L78" s="88">
        <v>0</v>
      </c>
      <c r="M78" s="116">
        <v>3.05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-1.9</v>
      </c>
      <c r="V78" s="116">
        <v>155.65</v>
      </c>
      <c r="W78">
        <v>86.62</v>
      </c>
      <c r="X78">
        <v>24.74</v>
      </c>
      <c r="Y78">
        <v>-1.9</v>
      </c>
      <c r="Z78">
        <v>0</v>
      </c>
      <c r="AA78">
        <v>8.24</v>
      </c>
      <c r="AB78">
        <v>3.05</v>
      </c>
      <c r="AC78">
        <v>33</v>
      </c>
    </row>
    <row r="79" spans="7:29">
      <c r="G79" t="s">
        <v>121</v>
      </c>
      <c r="H79" s="115">
        <v>25.98</v>
      </c>
      <c r="I79" s="88">
        <v>34.64</v>
      </c>
      <c r="J79" s="88">
        <v>86.58</v>
      </c>
      <c r="K79" s="88">
        <v>0</v>
      </c>
      <c r="L79" s="88">
        <v>10.220000000000001</v>
      </c>
      <c r="M79" s="116">
        <v>2.95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-1.9</v>
      </c>
      <c r="V79" s="116">
        <v>160.37</v>
      </c>
      <c r="W79">
        <v>25.98</v>
      </c>
      <c r="X79">
        <v>34.64</v>
      </c>
      <c r="Y79">
        <v>-1.9</v>
      </c>
      <c r="Z79">
        <v>10.220000000000001</v>
      </c>
      <c r="AA79">
        <v>0</v>
      </c>
      <c r="AB79">
        <v>2.95</v>
      </c>
      <c r="AC79">
        <v>86.58</v>
      </c>
    </row>
    <row r="80" spans="7:29">
      <c r="G80" t="s">
        <v>122</v>
      </c>
      <c r="H80" s="115">
        <v>38.03</v>
      </c>
      <c r="I80" s="88">
        <v>40.57</v>
      </c>
      <c r="J80" s="88">
        <v>86.22</v>
      </c>
      <c r="K80" s="88">
        <v>10.14</v>
      </c>
      <c r="L80" s="88">
        <v>0</v>
      </c>
      <c r="M80" s="116">
        <v>2.79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-1.9</v>
      </c>
      <c r="V80" s="116">
        <v>177.75</v>
      </c>
      <c r="W80">
        <v>38.03</v>
      </c>
      <c r="X80">
        <v>40.57</v>
      </c>
      <c r="Y80">
        <v>-1.9</v>
      </c>
      <c r="Z80">
        <v>0</v>
      </c>
      <c r="AA80">
        <v>10.14</v>
      </c>
      <c r="AB80">
        <v>2.79</v>
      </c>
      <c r="AC80">
        <v>86.22</v>
      </c>
    </row>
    <row r="81" spans="7:29">
      <c r="G81" t="s">
        <v>123</v>
      </c>
      <c r="H81" s="115">
        <v>0</v>
      </c>
      <c r="I81" s="88">
        <v>45.83</v>
      </c>
      <c r="J81" s="88">
        <v>88.14</v>
      </c>
      <c r="K81" s="88">
        <v>8.81</v>
      </c>
      <c r="L81" s="88">
        <v>0</v>
      </c>
      <c r="M81" s="116">
        <v>2.61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-1.9</v>
      </c>
      <c r="V81" s="116">
        <v>145.38999999999999</v>
      </c>
      <c r="W81">
        <v>0</v>
      </c>
      <c r="X81">
        <v>45.83</v>
      </c>
      <c r="Y81">
        <v>-1.9</v>
      </c>
      <c r="Z81">
        <v>0</v>
      </c>
      <c r="AA81">
        <v>8.81</v>
      </c>
      <c r="AB81">
        <v>2.61</v>
      </c>
      <c r="AC81">
        <v>88.14</v>
      </c>
    </row>
    <row r="82" spans="7:29">
      <c r="G82" t="s">
        <v>124</v>
      </c>
      <c r="H82" s="115">
        <v>0</v>
      </c>
      <c r="I82" s="88">
        <v>46.11</v>
      </c>
      <c r="J82" s="88">
        <v>98.82</v>
      </c>
      <c r="K82" s="88">
        <v>23.06</v>
      </c>
      <c r="L82" s="88">
        <v>0</v>
      </c>
      <c r="M82" s="116">
        <v>2.08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-1.9</v>
      </c>
      <c r="V82" s="116">
        <v>170.07</v>
      </c>
      <c r="W82">
        <v>0</v>
      </c>
      <c r="X82">
        <v>46.11</v>
      </c>
      <c r="Y82">
        <v>-1.9</v>
      </c>
      <c r="Z82">
        <v>0</v>
      </c>
      <c r="AA82">
        <v>23.06</v>
      </c>
      <c r="AB82">
        <v>2.08</v>
      </c>
      <c r="AC82">
        <v>98.82</v>
      </c>
    </row>
    <row r="83" spans="7:29">
      <c r="G83" t="s">
        <v>125</v>
      </c>
      <c r="H83" s="115">
        <v>0</v>
      </c>
      <c r="I83" s="88">
        <v>60.5</v>
      </c>
      <c r="J83" s="88">
        <v>127.98</v>
      </c>
      <c r="K83" s="88">
        <v>8.15</v>
      </c>
      <c r="L83" s="88">
        <v>0</v>
      </c>
      <c r="M83" s="116">
        <v>1.79</v>
      </c>
      <c r="N83" s="115">
        <v>-74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-75.900000000000006</v>
      </c>
      <c r="V83" s="116">
        <v>198.42</v>
      </c>
      <c r="W83">
        <v>-74</v>
      </c>
      <c r="X83">
        <v>60.5</v>
      </c>
      <c r="Y83">
        <v>-1.9</v>
      </c>
      <c r="Z83">
        <v>0</v>
      </c>
      <c r="AA83">
        <v>8.15</v>
      </c>
      <c r="AB83">
        <v>1.79</v>
      </c>
      <c r="AC83">
        <v>127.98</v>
      </c>
    </row>
    <row r="84" spans="7:29">
      <c r="G84" t="s">
        <v>126</v>
      </c>
      <c r="H84" s="115">
        <v>0</v>
      </c>
      <c r="I84" s="88">
        <v>57.36</v>
      </c>
      <c r="J84" s="88">
        <v>132.37</v>
      </c>
      <c r="K84" s="88">
        <v>0</v>
      </c>
      <c r="L84" s="88">
        <v>0</v>
      </c>
      <c r="M84" s="116">
        <v>1.55</v>
      </c>
      <c r="N84" s="115">
        <v>-37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-38.9</v>
      </c>
      <c r="V84" s="116">
        <v>191.28</v>
      </c>
      <c r="W84">
        <v>-37</v>
      </c>
      <c r="X84">
        <v>57.36</v>
      </c>
      <c r="Y84">
        <v>-1.9</v>
      </c>
      <c r="Z84">
        <v>0</v>
      </c>
      <c r="AA84">
        <v>0</v>
      </c>
      <c r="AB84">
        <v>1.55</v>
      </c>
      <c r="AC84">
        <v>132.37</v>
      </c>
    </row>
    <row r="85" spans="7:29">
      <c r="G85" t="s">
        <v>127</v>
      </c>
      <c r="H85" s="115">
        <v>0</v>
      </c>
      <c r="I85" s="88">
        <v>51.71</v>
      </c>
      <c r="J85" s="88">
        <v>78.349999999999994</v>
      </c>
      <c r="K85" s="88">
        <v>0</v>
      </c>
      <c r="L85" s="88">
        <v>2.82</v>
      </c>
      <c r="M85" s="116">
        <v>0.69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-1.9</v>
      </c>
      <c r="V85" s="116">
        <v>133.57</v>
      </c>
      <c r="W85">
        <v>0</v>
      </c>
      <c r="X85">
        <v>51.71</v>
      </c>
      <c r="Y85">
        <v>-1.9</v>
      </c>
      <c r="Z85">
        <v>2.82</v>
      </c>
      <c r="AA85">
        <v>0</v>
      </c>
      <c r="AB85">
        <v>0.69</v>
      </c>
      <c r="AC85">
        <v>78.349999999999994</v>
      </c>
    </row>
    <row r="86" spans="7:29">
      <c r="G86" t="s">
        <v>128</v>
      </c>
      <c r="H86" s="115">
        <v>0</v>
      </c>
      <c r="I86" s="88">
        <v>70.59</v>
      </c>
      <c r="J86" s="88">
        <v>117.66</v>
      </c>
      <c r="K86" s="88">
        <v>0</v>
      </c>
      <c r="L86" s="88">
        <v>0</v>
      </c>
      <c r="M86" s="116">
        <v>1.08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-1.9</v>
      </c>
      <c r="V86" s="116">
        <v>189.33</v>
      </c>
      <c r="W86">
        <v>0</v>
      </c>
      <c r="X86">
        <v>70.59</v>
      </c>
      <c r="Y86">
        <v>-1.9</v>
      </c>
      <c r="Z86">
        <v>0</v>
      </c>
      <c r="AA86">
        <v>0</v>
      </c>
      <c r="AB86">
        <v>1.08</v>
      </c>
      <c r="AC86">
        <v>117.66</v>
      </c>
    </row>
    <row r="87" spans="7:29">
      <c r="G87" t="s">
        <v>129</v>
      </c>
      <c r="H87" s="115">
        <v>0</v>
      </c>
      <c r="I87" s="88">
        <v>94.45</v>
      </c>
      <c r="J87" s="88">
        <v>106.25</v>
      </c>
      <c r="K87" s="88">
        <v>3.54</v>
      </c>
      <c r="L87" s="88">
        <v>0</v>
      </c>
      <c r="M87" s="116">
        <v>0.83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-1.9</v>
      </c>
      <c r="V87" s="116">
        <v>205.07</v>
      </c>
      <c r="W87">
        <v>0</v>
      </c>
      <c r="X87">
        <v>94.45</v>
      </c>
      <c r="Y87">
        <v>-1.9</v>
      </c>
      <c r="Z87">
        <v>0</v>
      </c>
      <c r="AA87">
        <v>3.54</v>
      </c>
      <c r="AB87">
        <v>0.83</v>
      </c>
      <c r="AC87">
        <v>106.25</v>
      </c>
    </row>
    <row r="88" spans="7:29">
      <c r="G88" t="s">
        <v>130</v>
      </c>
      <c r="H88" s="115">
        <v>10.46</v>
      </c>
      <c r="I88" s="88">
        <v>88.33</v>
      </c>
      <c r="J88" s="88">
        <v>104.6</v>
      </c>
      <c r="K88" s="88">
        <v>2.33</v>
      </c>
      <c r="L88" s="88">
        <v>0</v>
      </c>
      <c r="M88" s="116">
        <v>0.98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206.7</v>
      </c>
      <c r="W88">
        <v>10.46</v>
      </c>
      <c r="X88">
        <v>88.33</v>
      </c>
      <c r="Y88">
        <v>-1.9</v>
      </c>
      <c r="Z88">
        <v>0</v>
      </c>
      <c r="AA88">
        <v>2.33</v>
      </c>
      <c r="AB88">
        <v>0.98</v>
      </c>
      <c r="AC88">
        <v>104.6</v>
      </c>
    </row>
    <row r="89" spans="7:29">
      <c r="G89" t="s">
        <v>131</v>
      </c>
      <c r="H89" s="115">
        <v>106.28</v>
      </c>
      <c r="I89" s="88">
        <v>74.56</v>
      </c>
      <c r="J89" s="88">
        <v>95.86</v>
      </c>
      <c r="K89" s="88">
        <v>3.2</v>
      </c>
      <c r="L89" s="88">
        <v>0</v>
      </c>
      <c r="M89" s="116">
        <v>0.67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280.57</v>
      </c>
      <c r="W89">
        <v>106.28</v>
      </c>
      <c r="X89">
        <v>74.56</v>
      </c>
      <c r="Y89">
        <v>-1.9</v>
      </c>
      <c r="Z89">
        <v>0</v>
      </c>
      <c r="AA89">
        <v>3.2</v>
      </c>
      <c r="AB89">
        <v>0.67</v>
      </c>
      <c r="AC89">
        <v>95.86</v>
      </c>
    </row>
    <row r="90" spans="7:29">
      <c r="G90" t="s">
        <v>132</v>
      </c>
      <c r="H90" s="115">
        <v>152.83000000000001</v>
      </c>
      <c r="I90" s="88">
        <v>74.2</v>
      </c>
      <c r="J90" s="88">
        <v>106</v>
      </c>
      <c r="K90" s="88">
        <v>2.12</v>
      </c>
      <c r="L90" s="88">
        <v>0</v>
      </c>
      <c r="M90" s="116">
        <v>0.61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335.76</v>
      </c>
      <c r="W90">
        <v>152.83000000000001</v>
      </c>
      <c r="X90">
        <v>74.2</v>
      </c>
      <c r="Y90">
        <v>-1.9</v>
      </c>
      <c r="Z90">
        <v>0</v>
      </c>
      <c r="AA90">
        <v>2.12</v>
      </c>
      <c r="AB90">
        <v>0.61</v>
      </c>
      <c r="AC90">
        <v>106</v>
      </c>
    </row>
    <row r="91" spans="7:29">
      <c r="G91" t="s">
        <v>133</v>
      </c>
      <c r="H91" s="115">
        <v>66.930000000000007</v>
      </c>
      <c r="I91" s="88">
        <v>102.87</v>
      </c>
      <c r="J91" s="88">
        <v>127.01</v>
      </c>
      <c r="K91" s="88">
        <v>3.81</v>
      </c>
      <c r="L91" s="88">
        <v>2.54</v>
      </c>
      <c r="M91" s="116">
        <v>0.68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303.83999999999997</v>
      </c>
      <c r="W91">
        <v>66.930000000000007</v>
      </c>
      <c r="X91">
        <v>102.87</v>
      </c>
      <c r="Y91">
        <v>-1.9</v>
      </c>
      <c r="Z91">
        <v>2.54</v>
      </c>
      <c r="AA91">
        <v>3.81</v>
      </c>
      <c r="AB91">
        <v>0.68</v>
      </c>
      <c r="AC91">
        <v>127.01</v>
      </c>
    </row>
    <row r="92" spans="7:29">
      <c r="G92" t="s">
        <v>134</v>
      </c>
      <c r="H92" s="115">
        <v>85.52</v>
      </c>
      <c r="I92" s="88">
        <v>114.64</v>
      </c>
      <c r="J92" s="88">
        <v>121.3</v>
      </c>
      <c r="K92" s="88">
        <v>2.4300000000000002</v>
      </c>
      <c r="L92" s="88">
        <v>0</v>
      </c>
      <c r="M92" s="116">
        <v>0.48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324.37</v>
      </c>
      <c r="W92">
        <v>85.52</v>
      </c>
      <c r="X92">
        <v>114.64</v>
      </c>
      <c r="Y92">
        <v>-1.9</v>
      </c>
      <c r="Z92">
        <v>0</v>
      </c>
      <c r="AA92">
        <v>2.4300000000000002</v>
      </c>
      <c r="AB92">
        <v>0.48</v>
      </c>
      <c r="AC92">
        <v>121.3</v>
      </c>
    </row>
    <row r="93" spans="7:29">
      <c r="G93" t="s">
        <v>135</v>
      </c>
      <c r="H93" s="115">
        <v>163.62</v>
      </c>
      <c r="I93" s="88">
        <v>114.94</v>
      </c>
      <c r="J93" s="88">
        <v>159.63</v>
      </c>
      <c r="K93" s="88">
        <v>3.19</v>
      </c>
      <c r="L93" s="88">
        <v>0</v>
      </c>
      <c r="M93" s="116">
        <v>0.75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442.13</v>
      </c>
      <c r="W93">
        <v>163.62</v>
      </c>
      <c r="X93">
        <v>114.94</v>
      </c>
      <c r="Y93">
        <v>-1.9</v>
      </c>
      <c r="Z93">
        <v>0</v>
      </c>
      <c r="AA93">
        <v>3.19</v>
      </c>
      <c r="AB93">
        <v>0.75</v>
      </c>
      <c r="AC93">
        <v>159.63</v>
      </c>
    </row>
    <row r="94" spans="7:29">
      <c r="G94" t="s">
        <v>136</v>
      </c>
      <c r="H94" s="115">
        <v>139.78</v>
      </c>
      <c r="I94" s="88">
        <v>117.71</v>
      </c>
      <c r="J94" s="88">
        <v>163.51</v>
      </c>
      <c r="K94" s="88">
        <v>2.4500000000000002</v>
      </c>
      <c r="L94" s="88">
        <v>0</v>
      </c>
      <c r="M94" s="116">
        <v>0.77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424.22</v>
      </c>
      <c r="W94">
        <v>139.78</v>
      </c>
      <c r="X94">
        <v>117.71</v>
      </c>
      <c r="Y94">
        <v>-1.9</v>
      </c>
      <c r="Z94">
        <v>0</v>
      </c>
      <c r="AA94">
        <v>2.4500000000000002</v>
      </c>
      <c r="AB94">
        <v>0.77</v>
      </c>
      <c r="AC94">
        <v>163.51</v>
      </c>
    </row>
    <row r="95" spans="7:29">
      <c r="G95" t="s">
        <v>137</v>
      </c>
      <c r="H95" s="115">
        <v>76.989999999999995</v>
      </c>
      <c r="I95" s="88">
        <v>73.709999999999994</v>
      </c>
      <c r="J95" s="88">
        <v>143.34</v>
      </c>
      <c r="K95" s="88">
        <v>4.0999999999999996</v>
      </c>
      <c r="L95" s="88">
        <v>0</v>
      </c>
      <c r="M95" s="116">
        <v>0.94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299.08</v>
      </c>
      <c r="W95">
        <v>76.989999999999995</v>
      </c>
      <c r="X95">
        <v>73.709999999999994</v>
      </c>
      <c r="Y95">
        <v>-1.9</v>
      </c>
      <c r="Z95">
        <v>0</v>
      </c>
      <c r="AA95">
        <v>4.0999999999999996</v>
      </c>
      <c r="AB95">
        <v>0.94</v>
      </c>
      <c r="AC95">
        <v>143.34</v>
      </c>
    </row>
    <row r="96" spans="7:29">
      <c r="G96" t="s">
        <v>138</v>
      </c>
      <c r="H96" s="115">
        <v>88.8</v>
      </c>
      <c r="I96" s="88">
        <v>70.69</v>
      </c>
      <c r="J96" s="88">
        <v>154.63</v>
      </c>
      <c r="K96" s="88">
        <v>6.63</v>
      </c>
      <c r="L96" s="88">
        <v>0</v>
      </c>
      <c r="M96" s="116">
        <v>0.95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321.7</v>
      </c>
      <c r="W96">
        <v>88.8</v>
      </c>
      <c r="X96">
        <v>70.69</v>
      </c>
      <c r="Y96">
        <v>-1.9</v>
      </c>
      <c r="Z96">
        <v>0</v>
      </c>
      <c r="AA96">
        <v>6.63</v>
      </c>
      <c r="AB96">
        <v>0.95</v>
      </c>
      <c r="AC96">
        <v>154.63</v>
      </c>
    </row>
    <row r="97" spans="1:83">
      <c r="G97" t="s">
        <v>139</v>
      </c>
      <c r="H97" s="115">
        <v>135.76</v>
      </c>
      <c r="I97" s="88">
        <v>60.56</v>
      </c>
      <c r="J97" s="88">
        <v>151.41</v>
      </c>
      <c r="K97" s="88">
        <v>7.57</v>
      </c>
      <c r="L97" s="88">
        <v>4.75</v>
      </c>
      <c r="M97" s="116">
        <v>0.94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360.99</v>
      </c>
      <c r="W97">
        <v>135.76</v>
      </c>
      <c r="X97">
        <v>60.56</v>
      </c>
      <c r="Y97">
        <v>-1.9</v>
      </c>
      <c r="Z97">
        <v>4.75</v>
      </c>
      <c r="AA97">
        <v>7.57</v>
      </c>
      <c r="AB97">
        <v>0.94</v>
      </c>
      <c r="AC97">
        <v>151.41</v>
      </c>
    </row>
    <row r="98" spans="1:83">
      <c r="G98" t="s">
        <v>140</v>
      </c>
      <c r="H98" s="115">
        <v>146.94999999999999</v>
      </c>
      <c r="I98" s="88">
        <v>54.73</v>
      </c>
      <c r="J98" s="88">
        <v>164.19</v>
      </c>
      <c r="K98" s="88">
        <v>8.2100000000000009</v>
      </c>
      <c r="L98" s="88">
        <v>0</v>
      </c>
      <c r="M98" s="116">
        <v>1.01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375.09</v>
      </c>
      <c r="W98">
        <v>146.94999999999999</v>
      </c>
      <c r="X98">
        <v>54.73</v>
      </c>
      <c r="Y98">
        <v>-1.9</v>
      </c>
      <c r="Z98">
        <v>0</v>
      </c>
      <c r="AA98">
        <v>8.2100000000000009</v>
      </c>
      <c r="AB98">
        <v>1.01</v>
      </c>
      <c r="AC98">
        <v>164.19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2.3114300000000005</v>
      </c>
      <c r="I99" s="111">
        <f t="shared" ref="I99:BQ99" si="1">SUM(I3:I98)/4000</f>
        <v>0.71057249999999972</v>
      </c>
      <c r="J99" s="111">
        <f t="shared" si="1"/>
        <v>1.2412074999999996</v>
      </c>
      <c r="K99" s="111">
        <f t="shared" si="1"/>
        <v>0.45172999999999996</v>
      </c>
      <c r="L99" s="111">
        <f t="shared" si="1"/>
        <v>0.32276499999999991</v>
      </c>
      <c r="M99" s="111">
        <f t="shared" si="1"/>
        <v>3.2882499999999995E-2</v>
      </c>
      <c r="N99" s="110">
        <f t="shared" si="1"/>
        <v>-9.6250000000000002E-2</v>
      </c>
      <c r="O99" s="111">
        <f t="shared" si="1"/>
        <v>-0.26600000000000001</v>
      </c>
      <c r="P99" s="111">
        <f t="shared" si="1"/>
        <v>-0.57625000000000004</v>
      </c>
      <c r="Q99" s="111">
        <f t="shared" si="1"/>
        <v>-3.7499999999999999E-2</v>
      </c>
      <c r="R99" s="111">
        <f t="shared" si="1"/>
        <v>0</v>
      </c>
      <c r="S99" s="112">
        <f t="shared" si="1"/>
        <v>0</v>
      </c>
      <c r="U99" s="110">
        <f t="shared" si="1"/>
        <v>-0.99120000000000075</v>
      </c>
      <c r="V99" s="112">
        <f t="shared" si="1"/>
        <v>5.0705824999999995</v>
      </c>
      <c r="W99">
        <f t="shared" si="1"/>
        <v>2.2151800000000001</v>
      </c>
      <c r="X99">
        <f t="shared" si="1"/>
        <v>0.44457250000000004</v>
      </c>
      <c r="Y99">
        <f t="shared" si="1"/>
        <v>-1.5199999999999993E-2</v>
      </c>
      <c r="Z99">
        <f t="shared" si="1"/>
        <v>0.32276499999999991</v>
      </c>
      <c r="AA99">
        <f t="shared" si="1"/>
        <v>0.41422999999999999</v>
      </c>
      <c r="AB99">
        <f t="shared" si="1"/>
        <v>3.2882499999999995E-2</v>
      </c>
      <c r="AC99">
        <f t="shared" si="1"/>
        <v>0.66495749999999976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C89" sqref="C8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6" t="s">
        <v>230</v>
      </c>
      <c r="W2" s="30" t="s">
        <v>263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38.659999999999997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38.659999999999997</v>
      </c>
      <c r="W3">
        <v>0</v>
      </c>
      <c r="X3">
        <v>38.659999999999997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38.659999999999997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38.659999999999997</v>
      </c>
      <c r="W4">
        <v>0</v>
      </c>
      <c r="X4">
        <v>38.659999999999997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38.659999999999997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38.659999999999997</v>
      </c>
      <c r="W5">
        <v>0</v>
      </c>
      <c r="X5">
        <v>38.659999999999997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38.659999999999997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38.659999999999997</v>
      </c>
      <c r="W6">
        <v>0</v>
      </c>
      <c r="X6">
        <v>38.659999999999997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38.659999999999997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38.659999999999997</v>
      </c>
      <c r="W7">
        <v>0</v>
      </c>
      <c r="X7">
        <v>38.659999999999997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38.659999999999997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38.659999999999997</v>
      </c>
      <c r="W9">
        <v>0</v>
      </c>
      <c r="X9">
        <v>38.659999999999997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38.659999999999997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38.659999999999997</v>
      </c>
      <c r="W10">
        <v>0</v>
      </c>
      <c r="X10">
        <v>38.659999999999997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29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29</v>
      </c>
      <c r="W11">
        <v>0</v>
      </c>
      <c r="X11">
        <v>29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72.489999999999995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72.489999999999995</v>
      </c>
      <c r="W37">
        <v>0</v>
      </c>
      <c r="X37">
        <v>72.489999999999995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77.319999999999993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77.319999999999993</v>
      </c>
      <c r="W38">
        <v>0</v>
      </c>
      <c r="X38">
        <v>77.319999999999993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48.33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48.32</v>
      </c>
      <c r="W39">
        <v>0</v>
      </c>
      <c r="X39">
        <v>48.33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57.99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57.99</v>
      </c>
      <c r="W40">
        <v>0</v>
      </c>
      <c r="X40">
        <v>57.99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19.329999999999998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19.329999999999998</v>
      </c>
      <c r="W41">
        <v>0</v>
      </c>
      <c r="X41">
        <v>19.329999999999998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77.319999999999993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77.319999999999993</v>
      </c>
      <c r="W42">
        <v>0</v>
      </c>
      <c r="X42">
        <v>77.319999999999993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82.15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82.15</v>
      </c>
      <c r="W43">
        <v>0</v>
      </c>
      <c r="X43">
        <v>82.15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86.99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86.98</v>
      </c>
      <c r="W44">
        <v>0</v>
      </c>
      <c r="X44">
        <v>86.99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101.48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101.48</v>
      </c>
      <c r="W45">
        <v>0</v>
      </c>
      <c r="X45">
        <v>101.48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38.659999999999997</v>
      </c>
      <c r="W46">
        <v>0</v>
      </c>
      <c r="X46">
        <v>38.659999999999997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91.82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91.82</v>
      </c>
      <c r="W47">
        <v>0</v>
      </c>
      <c r="X47">
        <v>91.82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96.65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96.65</v>
      </c>
      <c r="W48">
        <v>0</v>
      </c>
      <c r="X48">
        <v>96.65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106.32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106.32</v>
      </c>
      <c r="W49">
        <v>0</v>
      </c>
      <c r="X49">
        <v>106.32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106.32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106.32</v>
      </c>
      <c r="W50">
        <v>0</v>
      </c>
      <c r="X50">
        <v>106.32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48.32</v>
      </c>
      <c r="W51">
        <v>0</v>
      </c>
      <c r="X51">
        <v>48.33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96.65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96.65</v>
      </c>
      <c r="W52">
        <v>0</v>
      </c>
      <c r="X52">
        <v>96.65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96.65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96.65</v>
      </c>
      <c r="W53">
        <v>0</v>
      </c>
      <c r="X53">
        <v>96.65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96.65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96.65</v>
      </c>
      <c r="W54">
        <v>0</v>
      </c>
      <c r="X54">
        <v>96.65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96.65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96.65</v>
      </c>
      <c r="W55">
        <v>0</v>
      </c>
      <c r="X55">
        <v>96.65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57.99</v>
      </c>
      <c r="W56">
        <v>0</v>
      </c>
      <c r="X56">
        <v>57.99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115.98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115.98</v>
      </c>
      <c r="W57">
        <v>0</v>
      </c>
      <c r="X57">
        <v>115.98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115.98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115.98</v>
      </c>
      <c r="W58">
        <v>0</v>
      </c>
      <c r="X58">
        <v>115.98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144.97999999999999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144.97999999999999</v>
      </c>
      <c r="W59">
        <v>0</v>
      </c>
      <c r="X59">
        <v>144.97999999999999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144.97999999999999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144.97999999999999</v>
      </c>
      <c r="W60">
        <v>0</v>
      </c>
      <c r="X60">
        <v>144.97999999999999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96.65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96.65</v>
      </c>
      <c r="W61">
        <v>0</v>
      </c>
      <c r="X61">
        <v>96.65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154.63999999999999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154.63999999999999</v>
      </c>
      <c r="W62">
        <v>0</v>
      </c>
      <c r="X62">
        <v>154.63999999999999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154.63999999999999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154.63999999999999</v>
      </c>
      <c r="W63">
        <v>0</v>
      </c>
      <c r="X63">
        <v>154.63999999999999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154.63999999999999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154.63999999999999</v>
      </c>
      <c r="W64">
        <v>0</v>
      </c>
      <c r="X64">
        <v>154.63999999999999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144.97999999999999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144.97999999999999</v>
      </c>
      <c r="W65">
        <v>0</v>
      </c>
      <c r="X65">
        <v>144.97999999999999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67.66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67.66</v>
      </c>
      <c r="W66">
        <v>0</v>
      </c>
      <c r="X66">
        <v>67.66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125.65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125.64</v>
      </c>
      <c r="W67">
        <v>0</v>
      </c>
      <c r="X67">
        <v>125.65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125.65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125.64</v>
      </c>
      <c r="W68">
        <v>0</v>
      </c>
      <c r="X68">
        <v>125.65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125.65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125.64</v>
      </c>
      <c r="W69">
        <v>0</v>
      </c>
      <c r="X69">
        <v>125.65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57.99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57.99</v>
      </c>
      <c r="W70">
        <v>0</v>
      </c>
      <c r="X70">
        <v>57.99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106.32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106.32</v>
      </c>
      <c r="W71">
        <v>0</v>
      </c>
      <c r="X71">
        <v>106.32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106.32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106.32</v>
      </c>
      <c r="W72">
        <v>0</v>
      </c>
      <c r="X72">
        <v>106.32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106.32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106.32</v>
      </c>
      <c r="W73">
        <v>0</v>
      </c>
      <c r="X73">
        <v>106.32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29</v>
      </c>
      <c r="W74">
        <v>0</v>
      </c>
      <c r="X74">
        <v>29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77.319999999999993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77.319999999999993</v>
      </c>
      <c r="W75">
        <v>0</v>
      </c>
      <c r="X75">
        <v>77.319999999999993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67.66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67.66</v>
      </c>
      <c r="W76">
        <v>0</v>
      </c>
      <c r="X76">
        <v>67.66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62.82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62.82</v>
      </c>
      <c r="W77">
        <v>0</v>
      </c>
      <c r="X77">
        <v>62.82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9.67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9.66</v>
      </c>
      <c r="W78">
        <v>0</v>
      </c>
      <c r="X78">
        <v>9.67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53.16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53.16</v>
      </c>
      <c r="W79">
        <v>0</v>
      </c>
      <c r="X79">
        <v>53.16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48.33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48.32</v>
      </c>
      <c r="W80">
        <v>0</v>
      </c>
      <c r="X80">
        <v>48.33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48.33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48.32</v>
      </c>
      <c r="W81">
        <v>0</v>
      </c>
      <c r="X81">
        <v>48.33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78.900000000000006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78.900000000000006</v>
      </c>
      <c r="W83">
        <v>0</v>
      </c>
      <c r="X83">
        <v>78.900000000000006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77.260000000000005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77.260000000000005</v>
      </c>
      <c r="W84">
        <v>0</v>
      </c>
      <c r="X84">
        <v>77.260000000000005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75.349999999999994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75.349999999999994</v>
      </c>
      <c r="W85">
        <v>0</v>
      </c>
      <c r="X85">
        <v>75.349999999999994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73.319999999999993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73.319999999999993</v>
      </c>
      <c r="W86">
        <v>0</v>
      </c>
      <c r="X86">
        <v>73.319999999999993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73.88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73.88</v>
      </c>
      <c r="W87">
        <v>0</v>
      </c>
      <c r="X87">
        <v>73.88</v>
      </c>
    </row>
    <row r="88" spans="7:24">
      <c r="G88" t="s">
        <v>130</v>
      </c>
      <c r="H88" s="115">
        <v>0</v>
      </c>
      <c r="I88" s="88">
        <v>19.329999999999998</v>
      </c>
      <c r="J88" s="88">
        <v>0</v>
      </c>
      <c r="K88" s="88">
        <v>24.16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43.49</v>
      </c>
      <c r="W88">
        <v>19.329999999999998</v>
      </c>
      <c r="X88">
        <v>24.16</v>
      </c>
    </row>
    <row r="89" spans="7:24">
      <c r="G89" t="s">
        <v>131</v>
      </c>
      <c r="H89" s="115">
        <v>0</v>
      </c>
      <c r="I89" s="88">
        <v>29.53</v>
      </c>
      <c r="J89" s="88">
        <v>0</v>
      </c>
      <c r="K89" s="88">
        <v>59.06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88.59</v>
      </c>
      <c r="W89">
        <v>29.53</v>
      </c>
      <c r="X89">
        <v>59.06</v>
      </c>
    </row>
    <row r="90" spans="7:24">
      <c r="G90" t="s">
        <v>132</v>
      </c>
      <c r="H90" s="115">
        <v>0</v>
      </c>
      <c r="I90" s="88">
        <v>41.72</v>
      </c>
      <c r="J90" s="88">
        <v>0</v>
      </c>
      <c r="K90" s="88">
        <v>51.36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93.08</v>
      </c>
      <c r="W90">
        <v>41.72</v>
      </c>
      <c r="X90">
        <v>51.36</v>
      </c>
    </row>
    <row r="91" spans="7:24">
      <c r="G91" t="s">
        <v>133</v>
      </c>
      <c r="H91" s="115">
        <v>0</v>
      </c>
      <c r="I91" s="88">
        <v>29.56</v>
      </c>
      <c r="J91" s="88">
        <v>0</v>
      </c>
      <c r="K91" s="88">
        <v>55.41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84.97</v>
      </c>
      <c r="W91">
        <v>29.56</v>
      </c>
      <c r="X91">
        <v>55.41</v>
      </c>
    </row>
    <row r="92" spans="7:24">
      <c r="G92" t="s">
        <v>134</v>
      </c>
      <c r="H92" s="115">
        <v>0</v>
      </c>
      <c r="I92" s="88">
        <v>39.68</v>
      </c>
      <c r="J92" s="88">
        <v>0</v>
      </c>
      <c r="K92" s="88">
        <v>49.62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89.3</v>
      </c>
      <c r="W92">
        <v>39.68</v>
      </c>
      <c r="X92">
        <v>49.62</v>
      </c>
    </row>
    <row r="93" spans="7:24">
      <c r="G93" t="s">
        <v>135</v>
      </c>
      <c r="H93" s="115">
        <v>0</v>
      </c>
      <c r="I93" s="88">
        <v>45.48</v>
      </c>
      <c r="J93" s="88">
        <v>0</v>
      </c>
      <c r="K93" s="88">
        <v>45.47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90.95</v>
      </c>
      <c r="W93">
        <v>45.48</v>
      </c>
      <c r="X93">
        <v>45.47</v>
      </c>
    </row>
    <row r="94" spans="7:24">
      <c r="G94" t="s">
        <v>136</v>
      </c>
      <c r="H94" s="115">
        <v>0</v>
      </c>
      <c r="I94" s="88">
        <v>63.47</v>
      </c>
      <c r="J94" s="88">
        <v>0</v>
      </c>
      <c r="K94" s="88">
        <v>14.1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77.569999999999993</v>
      </c>
      <c r="W94">
        <v>63.47</v>
      </c>
      <c r="X94">
        <v>14.1</v>
      </c>
    </row>
    <row r="95" spans="7:24">
      <c r="G95" t="s">
        <v>137</v>
      </c>
      <c r="H95" s="115">
        <v>0</v>
      </c>
      <c r="I95" s="88">
        <v>61.52</v>
      </c>
      <c r="J95" s="88">
        <v>0</v>
      </c>
      <c r="K95" s="88">
        <v>39.979999999999997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101.5</v>
      </c>
      <c r="W95">
        <v>61.52</v>
      </c>
      <c r="X95">
        <v>39.979999999999997</v>
      </c>
    </row>
    <row r="96" spans="7:24">
      <c r="G96" t="s">
        <v>138</v>
      </c>
      <c r="H96" s="115">
        <v>0</v>
      </c>
      <c r="I96" s="88">
        <v>64.17</v>
      </c>
      <c r="J96" s="88">
        <v>0</v>
      </c>
      <c r="K96" s="88">
        <v>37.93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102.1</v>
      </c>
      <c r="W96">
        <v>64.17</v>
      </c>
      <c r="X96">
        <v>37.93</v>
      </c>
    </row>
    <row r="97" spans="1:83">
      <c r="G97" t="s">
        <v>139</v>
      </c>
      <c r="H97" s="115">
        <v>0</v>
      </c>
      <c r="I97" s="88">
        <v>67.959999999999994</v>
      </c>
      <c r="J97" s="88">
        <v>0</v>
      </c>
      <c r="K97" s="88">
        <v>30.89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98.85</v>
      </c>
      <c r="W97">
        <v>67.959999999999994</v>
      </c>
      <c r="X97">
        <v>30.89</v>
      </c>
    </row>
    <row r="98" spans="1:83">
      <c r="G98" t="s">
        <v>140</v>
      </c>
      <c r="H98" s="115">
        <v>0</v>
      </c>
      <c r="I98" s="88">
        <v>65.86</v>
      </c>
      <c r="J98" s="88">
        <v>0</v>
      </c>
      <c r="K98" s="88">
        <v>31.36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97.22</v>
      </c>
      <c r="W98">
        <v>65.86</v>
      </c>
      <c r="X98">
        <v>31.36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0.13206999999999999</v>
      </c>
      <c r="J99" s="111">
        <f t="shared" si="1"/>
        <v>0</v>
      </c>
      <c r="K99" s="111">
        <f t="shared" si="1"/>
        <v>1.2797700000000001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1.4118174999999999</v>
      </c>
      <c r="W99">
        <f t="shared" si="1"/>
        <v>0.13206999999999999</v>
      </c>
      <c r="X99">
        <f t="shared" si="1"/>
        <v>1.2797700000000001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5" sqref="AT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44761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11.660214182344429</v>
      </c>
      <c r="F3">
        <f>GT_Spot!P3</f>
        <v>0</v>
      </c>
      <c r="G3">
        <f>PPCL_NG!P3</f>
        <v>33.950000000000003</v>
      </c>
      <c r="H3">
        <f>PPCL_Spot!P3</f>
        <v>6.79</v>
      </c>
      <c r="I3">
        <f>Bawana_NG!P3</f>
        <v>97.901491040022321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1006.308208650692</v>
      </c>
      <c r="P3" s="77">
        <v>118.13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61.51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158.51</v>
      </c>
      <c r="Z3" s="75">
        <f>IEX!N3</f>
        <v>0</v>
      </c>
      <c r="AA3" s="117">
        <f>STOA!H3</f>
        <v>1142.3099999999997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25.07524724208292</v>
      </c>
      <c r="AD3">
        <f>SUM(B3:AB3,AI3:AR3)-AC3</f>
        <v>2824.384666630976</v>
      </c>
      <c r="AE3">
        <f>'IDT-1'!B3</f>
        <v>105.92700000000001</v>
      </c>
      <c r="AF3" s="26"/>
      <c r="AG3">
        <f>SUM(AD3:AF3)+AT3</f>
        <v>2969.3116666309761</v>
      </c>
      <c r="AI3" s="75">
        <f>PXIL!H3</f>
        <v>0</v>
      </c>
      <c r="AJ3" s="75">
        <f>PXIL!N3</f>
        <v>0</v>
      </c>
      <c r="AK3" s="75">
        <f>RTM_IEX!H3</f>
        <v>212.39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11.656845151953693</v>
      </c>
      <c r="F4">
        <f>GT_Spot!P4</f>
        <v>0</v>
      </c>
      <c r="G4">
        <f>PPCL_NG!P4</f>
        <v>33.950000000000003</v>
      </c>
      <c r="H4">
        <f>PPCL_Spot!P4</f>
        <v>6.79</v>
      </c>
      <c r="I4">
        <f>Bawana_NG!P4</f>
        <v>97.656364651578315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1006.308208650692</v>
      </c>
      <c r="P4" s="77">
        <v>118.13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102.44</v>
      </c>
      <c r="Z4" s="75">
        <f>IEX!N4</f>
        <v>0</v>
      </c>
      <c r="AA4" s="117">
        <f>STOA!H4</f>
        <v>1142.3099999999997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24.38102848239717</v>
      </c>
      <c r="AD4">
        <f t="shared" ref="AD4:AD67" si="1">SUM(B4:AB4,AI4:AR4)-AC4</f>
        <v>2746.1903899718268</v>
      </c>
      <c r="AE4">
        <f>'IDT-1'!B4</f>
        <v>126.833</v>
      </c>
      <c r="AF4" s="26"/>
      <c r="AG4">
        <f t="shared" ref="AG4:AG67" si="2">SUM(AD4:AF4)+AT4</f>
        <v>2912.0233899718269</v>
      </c>
      <c r="AI4" s="75">
        <f>PXIL!H4</f>
        <v>0</v>
      </c>
      <c r="AJ4" s="75">
        <f>PXIL!N4</f>
        <v>0</v>
      </c>
      <c r="AK4" s="75">
        <f>RTM_IEX!H4</f>
        <v>190.25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11.656845151953693</v>
      </c>
      <c r="F5">
        <f>GT_Spot!P5</f>
        <v>0</v>
      </c>
      <c r="G5">
        <f>PPCL_NG!P5</f>
        <v>33.950000000000003</v>
      </c>
      <c r="H5">
        <f>PPCL_Spot!P5</f>
        <v>6.79</v>
      </c>
      <c r="I5">
        <f>Bawana_NG!P5</f>
        <v>116.14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1004.2193990181031</v>
      </c>
      <c r="P5" s="77">
        <v>118.13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66.38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200.07</v>
      </c>
      <c r="Z5" s="75">
        <f>IEX!N5</f>
        <v>0</v>
      </c>
      <c r="AA5" s="117">
        <f>STOA!H5</f>
        <v>1142.3099999999997</v>
      </c>
      <c r="AB5" s="117">
        <f>-STOA!N5</f>
        <v>0</v>
      </c>
      <c r="AC5">
        <f t="shared" si="0"/>
        <v>25.667630948696498</v>
      </c>
      <c r="AD5">
        <f t="shared" si="1"/>
        <v>2891.10861322136</v>
      </c>
      <c r="AE5">
        <f>'IDT-1'!B5</f>
        <v>0</v>
      </c>
      <c r="AF5" s="26"/>
      <c r="AG5">
        <f t="shared" si="2"/>
        <v>2930.10861322136</v>
      </c>
      <c r="AI5" s="75">
        <f>PXIL!H5</f>
        <v>0</v>
      </c>
      <c r="AJ5" s="75">
        <f>PXIL!N5</f>
        <v>0</v>
      </c>
      <c r="AK5" s="75">
        <f>RTM_IEX!H5</f>
        <v>217.13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11.656845151953693</v>
      </c>
      <c r="F6">
        <f>GT_Spot!P6</f>
        <v>0</v>
      </c>
      <c r="G6">
        <f>PPCL_NG!P6</f>
        <v>33.950000000000003</v>
      </c>
      <c r="H6">
        <f>PPCL_Spot!P6</f>
        <v>6.79</v>
      </c>
      <c r="I6">
        <f>Bawana_NG!P6</f>
        <v>116.14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1004.2193990181031</v>
      </c>
      <c r="P6" s="77">
        <v>118.13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65.81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162.37</v>
      </c>
      <c r="Z6" s="75">
        <f>IEX!N6</f>
        <v>0</v>
      </c>
      <c r="AA6" s="117">
        <f>STOA!H6</f>
        <v>1142.3099999999997</v>
      </c>
      <c r="AB6" s="117">
        <f>-STOA!N6</f>
        <v>0</v>
      </c>
      <c r="AC6">
        <f t="shared" si="0"/>
        <v>25.194894948696497</v>
      </c>
      <c r="AD6">
        <f t="shared" si="1"/>
        <v>2837.8613492213599</v>
      </c>
      <c r="AE6">
        <f>'IDT-1'!B6</f>
        <v>0</v>
      </c>
      <c r="AF6" s="26"/>
      <c r="AG6">
        <f t="shared" si="2"/>
        <v>2876.8613492213599</v>
      </c>
      <c r="AI6" s="75">
        <f>PXIL!H6</f>
        <v>0</v>
      </c>
      <c r="AJ6" s="75">
        <f>PXIL!N6</f>
        <v>0</v>
      </c>
      <c r="AK6" s="75">
        <f>RTM_IEX!H6</f>
        <v>201.68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11.656845151953693</v>
      </c>
      <c r="F7">
        <f>GT_Spot!P7</f>
        <v>0</v>
      </c>
      <c r="G7">
        <f>PPCL_NG!P7</f>
        <v>33.950000000000003</v>
      </c>
      <c r="H7">
        <f>PPCL_Spot!P7</f>
        <v>6.79</v>
      </c>
      <c r="I7">
        <f>Bawana_NG!P7</f>
        <v>113.81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999.66103707810294</v>
      </c>
      <c r="P7" s="77">
        <v>118.13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65.55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124.68</v>
      </c>
      <c r="Z7" s="75">
        <f>IEX!N7</f>
        <v>0</v>
      </c>
      <c r="AA7" s="117">
        <f>STOA!H7</f>
        <v>1142.0399999999997</v>
      </c>
      <c r="AB7" s="117">
        <f>-STOA!N7</f>
        <v>0</v>
      </c>
      <c r="AC7">
        <f t="shared" si="0"/>
        <v>24.120341363624501</v>
      </c>
      <c r="AD7">
        <f t="shared" si="1"/>
        <v>2716.8275408664322</v>
      </c>
      <c r="AE7">
        <f>'IDT-1'!B7</f>
        <v>0</v>
      </c>
      <c r="AF7" s="26"/>
      <c r="AG7">
        <f t="shared" si="2"/>
        <v>2755.8275408664322</v>
      </c>
      <c r="AI7" s="75">
        <f>PXIL!H7</f>
        <v>0</v>
      </c>
      <c r="AJ7" s="75">
        <f>PXIL!N7</f>
        <v>0</v>
      </c>
      <c r="AK7" s="75">
        <f>RTM_IEX!H7</f>
        <v>124.68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11.656845151953693</v>
      </c>
      <c r="F8">
        <f>GT_Spot!P8</f>
        <v>0</v>
      </c>
      <c r="G8">
        <f>PPCL_NG!P8</f>
        <v>33.950000000000003</v>
      </c>
      <c r="H8">
        <f>PPCL_Spot!P8</f>
        <v>6.79</v>
      </c>
      <c r="I8">
        <f>Bawana_NG!P8</f>
        <v>116.47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999.66103707810294</v>
      </c>
      <c r="P8" s="77">
        <v>118.13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46.82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88.92</v>
      </c>
      <c r="Z8" s="75">
        <f>IEX!N8</f>
        <v>0</v>
      </c>
      <c r="AA8" s="117">
        <f>STOA!H8</f>
        <v>1142.0399999999997</v>
      </c>
      <c r="AB8" s="117">
        <f>-STOA!N8</f>
        <v>0</v>
      </c>
      <c r="AC8">
        <f t="shared" si="0"/>
        <v>24.080917363624501</v>
      </c>
      <c r="AD8">
        <f t="shared" si="1"/>
        <v>2712.3869648664322</v>
      </c>
      <c r="AE8">
        <f>'IDT-1'!B8</f>
        <v>0</v>
      </c>
      <c r="AF8" s="26"/>
      <c r="AG8">
        <f t="shared" si="2"/>
        <v>2751.3869648664322</v>
      </c>
      <c r="AI8" s="75">
        <f>PXIL!H8</f>
        <v>0</v>
      </c>
      <c r="AJ8" s="75">
        <f>PXIL!N8</f>
        <v>0</v>
      </c>
      <c r="AK8" s="75">
        <f>RTM_IEX!H8</f>
        <v>172.03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11.656845151953693</v>
      </c>
      <c r="F9">
        <f>GT_Spot!P9</f>
        <v>0</v>
      </c>
      <c r="G9">
        <f>PPCL_NG!P9</f>
        <v>33.950000000000003</v>
      </c>
      <c r="H9">
        <f>PPCL_Spot!P9</f>
        <v>5.94</v>
      </c>
      <c r="I9">
        <f>Bawana_NG!P9</f>
        <v>125.25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993.88423206129028</v>
      </c>
      <c r="P9" s="77">
        <v>118.13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45.81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55.09</v>
      </c>
      <c r="Z9" s="75">
        <f>IEX!N9</f>
        <v>0</v>
      </c>
      <c r="AA9" s="117">
        <f>STOA!H9</f>
        <v>1142.0399999999997</v>
      </c>
      <c r="AB9" s="117">
        <f>-STOA!N9</f>
        <v>0</v>
      </c>
      <c r="AC9">
        <f t="shared" si="0"/>
        <v>22.900249479476546</v>
      </c>
      <c r="AD9">
        <f t="shared" si="1"/>
        <v>2579.4008277337671</v>
      </c>
      <c r="AE9">
        <f>'IDT-1'!B9</f>
        <v>0</v>
      </c>
      <c r="AF9" s="26"/>
      <c r="AG9">
        <f t="shared" si="2"/>
        <v>2618.4008277337671</v>
      </c>
      <c r="AI9" s="75">
        <f>PXIL!H9</f>
        <v>0</v>
      </c>
      <c r="AJ9" s="75">
        <f>PXIL!N9</f>
        <v>0</v>
      </c>
      <c r="AK9" s="75">
        <f>RTM_IEX!H9</f>
        <v>70.55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11.656845151953693</v>
      </c>
      <c r="F10">
        <f>GT_Spot!P10</f>
        <v>0</v>
      </c>
      <c r="G10">
        <f>PPCL_NG!P10</f>
        <v>33.950000000000003</v>
      </c>
      <c r="H10">
        <f>PPCL_Spot!P10</f>
        <v>5.94</v>
      </c>
      <c r="I10">
        <f>Bawana_NG!P10</f>
        <v>125.25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988.43952161970299</v>
      </c>
      <c r="P10" s="77">
        <v>118.13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42.489999999999995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33.83</v>
      </c>
      <c r="Z10" s="75">
        <f>IEX!N10</f>
        <v>0</v>
      </c>
      <c r="AA10" s="117">
        <f>STOA!H10</f>
        <v>1142.0399999999997</v>
      </c>
      <c r="AB10" s="117">
        <f>-STOA!N10</f>
        <v>0</v>
      </c>
      <c r="AC10">
        <f t="shared" si="0"/>
        <v>22.823208027590578</v>
      </c>
      <c r="AD10">
        <f t="shared" si="1"/>
        <v>2570.723158744066</v>
      </c>
      <c r="AE10">
        <f>'IDT-1'!B10</f>
        <v>0</v>
      </c>
      <c r="AF10" s="26"/>
      <c r="AG10">
        <f t="shared" si="2"/>
        <v>2609.723158744066</v>
      </c>
      <c r="AI10" s="75">
        <f>PXIL!H10</f>
        <v>0</v>
      </c>
      <c r="AJ10" s="75">
        <f>PXIL!N10</f>
        <v>0</v>
      </c>
      <c r="AK10" s="75">
        <f>RTM_IEX!H10</f>
        <v>91.82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11.656845151953693</v>
      </c>
      <c r="F11">
        <f>GT_Spot!P11</f>
        <v>0</v>
      </c>
      <c r="G11">
        <f>PPCL_NG!P11</f>
        <v>33.950000000000003</v>
      </c>
      <c r="H11">
        <f>PPCL_Spot!P11</f>
        <v>5.94</v>
      </c>
      <c r="I11">
        <f>Bawana_NG!P11</f>
        <v>127.33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986.66682530970297</v>
      </c>
      <c r="P11" s="77">
        <v>118.13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42.31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143.04</v>
      </c>
      <c r="Z11" s="75">
        <f>IEX!N11</f>
        <v>0</v>
      </c>
      <c r="AA11" s="117">
        <f>STOA!H11</f>
        <v>996.30999999999972</v>
      </c>
      <c r="AB11" s="117">
        <f>-STOA!N11</f>
        <v>0</v>
      </c>
      <c r="AC11">
        <f t="shared" si="0"/>
        <v>23.021712300062571</v>
      </c>
      <c r="AD11">
        <f t="shared" si="1"/>
        <v>2593.0819581615933</v>
      </c>
      <c r="AE11">
        <f>'IDT-1'!B11</f>
        <v>0</v>
      </c>
      <c r="AF11" s="26"/>
      <c r="AG11">
        <f t="shared" si="2"/>
        <v>2632.0819581615933</v>
      </c>
      <c r="AI11" s="75">
        <f>PXIL!H11</f>
        <v>0</v>
      </c>
      <c r="AJ11" s="75">
        <f>PXIL!N11</f>
        <v>0</v>
      </c>
      <c r="AK11" s="75">
        <f>RTM_IEX!H11</f>
        <v>150.77000000000001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11.656845151953693</v>
      </c>
      <c r="F12">
        <f>GT_Spot!P12</f>
        <v>0</v>
      </c>
      <c r="G12">
        <f>PPCL_NG!P12</f>
        <v>33.950000000000003</v>
      </c>
      <c r="H12">
        <f>PPCL_Spot!P12</f>
        <v>5.94</v>
      </c>
      <c r="I12">
        <f>Bawana_NG!P12</f>
        <v>127.33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980.33576705970302</v>
      </c>
      <c r="P12" s="77">
        <v>118.13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42.18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116.95</v>
      </c>
      <c r="Z12" s="75">
        <f>IEX!N12</f>
        <v>0</v>
      </c>
      <c r="AA12" s="117">
        <f>STOA!H12</f>
        <v>996.30999999999972</v>
      </c>
      <c r="AB12" s="117">
        <f>-STOA!N12</f>
        <v>0</v>
      </c>
      <c r="AC12">
        <f t="shared" si="0"/>
        <v>22.718190987462581</v>
      </c>
      <c r="AD12">
        <f t="shared" si="1"/>
        <v>2558.894421224194</v>
      </c>
      <c r="AE12">
        <f>'IDT-1'!B12</f>
        <v>0</v>
      </c>
      <c r="AF12" s="26"/>
      <c r="AG12">
        <f t="shared" si="2"/>
        <v>2597.894421224194</v>
      </c>
      <c r="AI12" s="75">
        <f>PXIL!H12</f>
        <v>0</v>
      </c>
      <c r="AJ12" s="75">
        <f>PXIL!N12</f>
        <v>0</v>
      </c>
      <c r="AK12" s="75">
        <f>RTM_IEX!H12</f>
        <v>148.83000000000001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13.24296467863347</v>
      </c>
      <c r="F13">
        <f>GT_Spot!P13</f>
        <v>0</v>
      </c>
      <c r="G13">
        <f>PPCL_NG!P13</f>
        <v>33.950000000000003</v>
      </c>
      <c r="H13">
        <f>PPCL_Spot!P13</f>
        <v>7.44</v>
      </c>
      <c r="I13">
        <f>Bawana_NG!P13</f>
        <v>144.21473956813537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977.82606687418797</v>
      </c>
      <c r="P13" s="77">
        <v>118.14000000000001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41.54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93.75</v>
      </c>
      <c r="Z13" s="75">
        <f>IEX!N13</f>
        <v>0</v>
      </c>
      <c r="AA13" s="117">
        <f>STOA!H13</f>
        <v>996.30999999999972</v>
      </c>
      <c r="AB13" s="117">
        <f>-STOA!N13</f>
        <v>0</v>
      </c>
      <c r="AC13">
        <f t="shared" si="0"/>
        <v>22.262537185864421</v>
      </c>
      <c r="AD13">
        <f t="shared" si="1"/>
        <v>2507.5712339350926</v>
      </c>
      <c r="AE13">
        <f>'IDT-1'!B13</f>
        <v>0</v>
      </c>
      <c r="AF13" s="26"/>
      <c r="AG13">
        <f t="shared" si="2"/>
        <v>2546.5712339350926</v>
      </c>
      <c r="AI13" s="75">
        <f>PXIL!H13</f>
        <v>0</v>
      </c>
      <c r="AJ13" s="75">
        <f>PXIL!N13</f>
        <v>0</v>
      </c>
      <c r="AK13" s="75">
        <f>RTM_IEX!H13</f>
        <v>103.42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13.24296467863347</v>
      </c>
      <c r="F14">
        <f>GT_Spot!P14</f>
        <v>0</v>
      </c>
      <c r="G14">
        <f>PPCL_NG!P14</f>
        <v>33.950000000000003</v>
      </c>
      <c r="H14">
        <f>PPCL_Spot!P14</f>
        <v>7.44</v>
      </c>
      <c r="I14">
        <f>Bawana_NG!P14</f>
        <v>144.21473956813537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973.98825495508072</v>
      </c>
      <c r="P14" s="77">
        <v>118.13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34.17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76.349999999999994</v>
      </c>
      <c r="Z14" s="75">
        <f>IEX!N14</f>
        <v>0</v>
      </c>
      <c r="AA14" s="117">
        <f>STOA!H14</f>
        <v>996.30999999999972</v>
      </c>
      <c r="AB14" s="117">
        <f>-STOA!N14</f>
        <v>0</v>
      </c>
      <c r="AC14">
        <f t="shared" si="0"/>
        <v>21.968108440976277</v>
      </c>
      <c r="AD14">
        <f t="shared" si="1"/>
        <v>2474.4078507608733</v>
      </c>
      <c r="AE14">
        <f>'IDT-1'!B14</f>
        <v>0</v>
      </c>
      <c r="AF14" s="26"/>
      <c r="AG14">
        <f t="shared" si="2"/>
        <v>2513.4078507608733</v>
      </c>
      <c r="AI14" s="75">
        <f>PXIL!H14</f>
        <v>0</v>
      </c>
      <c r="AJ14" s="75">
        <f>PXIL!N14</f>
        <v>0</v>
      </c>
      <c r="AK14" s="75">
        <f>RTM_IEX!H14</f>
        <v>98.58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11.656845151953693</v>
      </c>
      <c r="F15">
        <f>GT_Spot!P15</f>
        <v>0</v>
      </c>
      <c r="G15">
        <f>PPCL_NG!P15</f>
        <v>33.950000000000003</v>
      </c>
      <c r="H15">
        <f>PPCL_Spot!P15</f>
        <v>5.94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966.77131565348066</v>
      </c>
      <c r="P15" s="77">
        <v>118.13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35.31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278.35000000000002</v>
      </c>
      <c r="Z15" s="75">
        <f>IEX!N15</f>
        <v>0</v>
      </c>
      <c r="AA15" s="117">
        <f>STOA!H15</f>
        <v>802.78999999999974</v>
      </c>
      <c r="AB15" s="117">
        <f>-STOA!N15</f>
        <v>0</v>
      </c>
      <c r="AC15">
        <f t="shared" si="0"/>
        <v>22.020399815087817</v>
      </c>
      <c r="AD15">
        <f t="shared" si="1"/>
        <v>2480.297760990346</v>
      </c>
      <c r="AE15">
        <f>'IDT-1'!B15</f>
        <v>0</v>
      </c>
      <c r="AF15" s="26"/>
      <c r="AG15">
        <f t="shared" si="2"/>
        <v>2480.297760990346</v>
      </c>
      <c r="AI15" s="75">
        <f>PXIL!H15</f>
        <v>0</v>
      </c>
      <c r="AJ15" s="75">
        <f>PXIL!N15</f>
        <v>0</v>
      </c>
      <c r="AK15" s="75">
        <f>RTM_IEX!H15</f>
        <v>149.80000000000001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11.656845151953693</v>
      </c>
      <c r="F16">
        <f>GT_Spot!P16</f>
        <v>0</v>
      </c>
      <c r="G16">
        <f>PPCL_NG!P16</f>
        <v>33.950000000000003</v>
      </c>
      <c r="H16">
        <f>PPCL_Spot!P16</f>
        <v>5.94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968.17721593508077</v>
      </c>
      <c r="P16" s="77">
        <v>118.13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35.450000000000003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242.59</v>
      </c>
      <c r="Z16" s="75">
        <f>IEX!N16</f>
        <v>0</v>
      </c>
      <c r="AA16" s="117">
        <f>STOA!H16</f>
        <v>802.78999999999974</v>
      </c>
      <c r="AB16" s="117">
        <f>-STOA!N16</f>
        <v>0</v>
      </c>
      <c r="AC16">
        <f t="shared" si="0"/>
        <v>21.770443737565902</v>
      </c>
      <c r="AD16">
        <f t="shared" si="1"/>
        <v>2452.1436173494681</v>
      </c>
      <c r="AE16">
        <f>'IDT-1'!B16</f>
        <v>0</v>
      </c>
      <c r="AF16" s="26"/>
      <c r="AG16">
        <f t="shared" si="2"/>
        <v>2452.1436173494681</v>
      </c>
      <c r="AI16" s="75">
        <f>PXIL!H16</f>
        <v>0</v>
      </c>
      <c r="AJ16" s="75">
        <f>PXIL!N16</f>
        <v>0</v>
      </c>
      <c r="AK16" s="75">
        <f>RTM_IEX!H16</f>
        <v>155.61000000000001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11.656845151953693</v>
      </c>
      <c r="F17">
        <f>GT_Spot!P17</f>
        <v>0</v>
      </c>
      <c r="G17">
        <f>PPCL_NG!P17</f>
        <v>33.950000000000003</v>
      </c>
      <c r="H17">
        <f>PPCL_Spot!P17</f>
        <v>5.94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973.14930771727393</v>
      </c>
      <c r="P17" s="77">
        <v>118.13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37.29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197.17</v>
      </c>
      <c r="Z17" s="75">
        <f>IEX!N17</f>
        <v>0</v>
      </c>
      <c r="AA17" s="117">
        <f>STOA!H17</f>
        <v>802.78999999999974</v>
      </c>
      <c r="AB17" s="117">
        <f>-STOA!N17</f>
        <v>0</v>
      </c>
      <c r="AC17">
        <f t="shared" si="0"/>
        <v>21.124454145249199</v>
      </c>
      <c r="AD17">
        <f t="shared" si="1"/>
        <v>2379.3816987239779</v>
      </c>
      <c r="AE17">
        <f>'IDT-1'!B17</f>
        <v>0</v>
      </c>
      <c r="AF17" s="26"/>
      <c r="AG17">
        <f t="shared" si="2"/>
        <v>2379.3816987239779</v>
      </c>
      <c r="AI17" s="75">
        <f>PXIL!H17</f>
        <v>0</v>
      </c>
      <c r="AJ17" s="75">
        <f>PXIL!N17</f>
        <v>0</v>
      </c>
      <c r="AK17" s="75">
        <f>RTM_IEX!H17</f>
        <v>120.81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11.656845151953693</v>
      </c>
      <c r="F18">
        <f>GT_Spot!P18</f>
        <v>0</v>
      </c>
      <c r="G18">
        <f>PPCL_NG!P18</f>
        <v>33.950000000000003</v>
      </c>
      <c r="H18">
        <f>PPCL_Spot!P18</f>
        <v>5.94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973.14930771727393</v>
      </c>
      <c r="P18" s="77">
        <v>118.13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171.07</v>
      </c>
      <c r="Z18" s="75">
        <f>IEX!N18</f>
        <v>0</v>
      </c>
      <c r="AA18" s="117">
        <f>STOA!H18</f>
        <v>802.78999999999974</v>
      </c>
      <c r="AB18" s="117">
        <f>-STOA!N18</f>
        <v>0</v>
      </c>
      <c r="AC18">
        <f t="shared" si="0"/>
        <v>21.215182145249202</v>
      </c>
      <c r="AD18">
        <f t="shared" si="1"/>
        <v>2389.6009707239778</v>
      </c>
      <c r="AE18">
        <f>'IDT-1'!B18</f>
        <v>0</v>
      </c>
      <c r="AF18" s="26"/>
      <c r="AG18">
        <f t="shared" si="2"/>
        <v>2389.6009707239778</v>
      </c>
      <c r="AI18" s="75">
        <f>PXIL!H18</f>
        <v>0</v>
      </c>
      <c r="AJ18" s="75">
        <f>PXIL!N18</f>
        <v>0</v>
      </c>
      <c r="AK18" s="75">
        <f>RTM_IEX!H18</f>
        <v>158.51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11.656845151953693</v>
      </c>
      <c r="F19">
        <f>GT_Spot!P19</f>
        <v>0</v>
      </c>
      <c r="G19">
        <f>PPCL_NG!P19</f>
        <v>33.950000000000003</v>
      </c>
      <c r="H19">
        <f>PPCL_Spot!P19</f>
        <v>5.94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971.41944611348072</v>
      </c>
      <c r="P19" s="77">
        <v>118.13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38.89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247.42</v>
      </c>
      <c r="Z19" s="75">
        <f>IEX!N19</f>
        <v>0</v>
      </c>
      <c r="AA19" s="117">
        <f>STOA!H19</f>
        <v>706.35999999999979</v>
      </c>
      <c r="AB19" s="117">
        <f>-STOA!N19</f>
        <v>0</v>
      </c>
      <c r="AC19">
        <f t="shared" si="0"/>
        <v>20.784951363135825</v>
      </c>
      <c r="AD19">
        <f t="shared" si="1"/>
        <v>2341.1413399022986</v>
      </c>
      <c r="AE19">
        <f>'IDT-1'!B19</f>
        <v>0</v>
      </c>
      <c r="AF19" s="26"/>
      <c r="AG19">
        <f t="shared" si="2"/>
        <v>2341.1413399022986</v>
      </c>
      <c r="AI19" s="75">
        <f>PXIL!H19</f>
        <v>0</v>
      </c>
      <c r="AJ19" s="75">
        <f>PXIL!N19</f>
        <v>0</v>
      </c>
      <c r="AK19" s="75">
        <f>RTM_IEX!H19</f>
        <v>128.54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13.24296467863347</v>
      </c>
      <c r="F20">
        <f>GT_Spot!P20</f>
        <v>0</v>
      </c>
      <c r="G20">
        <f>PPCL_NG!P20</f>
        <v>33.950000000000003</v>
      </c>
      <c r="H20">
        <f>PPCL_Spot!P20</f>
        <v>7.44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970.01354583188072</v>
      </c>
      <c r="P20" s="77">
        <v>118.13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60.35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228.09</v>
      </c>
      <c r="Z20" s="75">
        <f>IEX!N20</f>
        <v>0</v>
      </c>
      <c r="AA20" s="117">
        <f>STOA!H20</f>
        <v>706.35999999999979</v>
      </c>
      <c r="AB20" s="117">
        <f>-STOA!N20</f>
        <v>0</v>
      </c>
      <c r="AC20">
        <f t="shared" si="0"/>
        <v>21.218265292492525</v>
      </c>
      <c r="AD20">
        <f t="shared" si="1"/>
        <v>2389.9482452180214</v>
      </c>
      <c r="AE20">
        <f>'IDT-1'!B20</f>
        <v>0</v>
      </c>
      <c r="AF20" s="26"/>
      <c r="AG20">
        <f t="shared" si="2"/>
        <v>2389.9482452180214</v>
      </c>
      <c r="AI20" s="75">
        <f>PXIL!H20</f>
        <v>0</v>
      </c>
      <c r="AJ20" s="75">
        <f>PXIL!N20</f>
        <v>0</v>
      </c>
      <c r="AK20" s="75">
        <f>RTM_IEX!H20</f>
        <v>173.97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13.24296467863347</v>
      </c>
      <c r="F21">
        <f>GT_Spot!P21</f>
        <v>0</v>
      </c>
      <c r="G21">
        <f>PPCL_NG!P21</f>
        <v>33.950000000000003</v>
      </c>
      <c r="H21">
        <f>PPCL_Spot!P21</f>
        <v>7.44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970.90570978028063</v>
      </c>
      <c r="P21" s="77">
        <v>118.13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59.89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174.94</v>
      </c>
      <c r="Z21" s="75">
        <f>IEX!N21</f>
        <v>0</v>
      </c>
      <c r="AA21" s="117">
        <f>STOA!H21</f>
        <v>706.35999999999979</v>
      </c>
      <c r="AB21" s="117">
        <f>-STOA!N21</f>
        <v>0</v>
      </c>
      <c r="AC21">
        <f t="shared" si="0"/>
        <v>20.465180335238447</v>
      </c>
      <c r="AD21">
        <f t="shared" si="1"/>
        <v>2305.1234941236758</v>
      </c>
      <c r="AE21">
        <f>'IDT-1'!B21</f>
        <v>14.217000000000001</v>
      </c>
      <c r="AF21" s="26"/>
      <c r="AG21">
        <f t="shared" si="2"/>
        <v>2319.3404941236759</v>
      </c>
      <c r="AI21" s="75">
        <f>PXIL!H21</f>
        <v>0</v>
      </c>
      <c r="AJ21" s="75">
        <f>PXIL!N21</f>
        <v>0</v>
      </c>
      <c r="AK21" s="75">
        <f>RTM_IEX!H21</f>
        <v>141.11000000000001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13.24296467863347</v>
      </c>
      <c r="F22">
        <f>GT_Spot!P22</f>
        <v>0</v>
      </c>
      <c r="G22">
        <f>PPCL_NG!P22</f>
        <v>33.950000000000003</v>
      </c>
      <c r="H22">
        <f>PPCL_Spot!P22</f>
        <v>7.44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974.3244808886933</v>
      </c>
      <c r="P22" s="77">
        <v>118.13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59.300000000000004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128.54</v>
      </c>
      <c r="Z22" s="75">
        <f>IEX!N22</f>
        <v>0</v>
      </c>
      <c r="AA22" s="117">
        <f>STOA!H22</f>
        <v>706.35999999999979</v>
      </c>
      <c r="AB22" s="117">
        <f>-STOA!N22</f>
        <v>0</v>
      </c>
      <c r="AC22">
        <f t="shared" si="0"/>
        <v>20.421961520992475</v>
      </c>
      <c r="AD22">
        <f t="shared" si="1"/>
        <v>2300.255484046334</v>
      </c>
      <c r="AE22">
        <f>'IDT-1'!B22</f>
        <v>33.994</v>
      </c>
      <c r="AF22" s="26"/>
      <c r="AG22">
        <f t="shared" si="2"/>
        <v>2334.2494840463341</v>
      </c>
      <c r="AI22" s="75">
        <f>PXIL!H22</f>
        <v>0</v>
      </c>
      <c r="AJ22" s="75">
        <f>PXIL!N22</f>
        <v>0</v>
      </c>
      <c r="AK22" s="75">
        <f>RTM_IEX!H22</f>
        <v>179.77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13.24296467863347</v>
      </c>
      <c r="F23">
        <f>GT_Spot!P23</f>
        <v>0</v>
      </c>
      <c r="G23">
        <f>PPCL_NG!P23</f>
        <v>33.950000000000003</v>
      </c>
      <c r="H23">
        <f>PPCL_Spot!P23</f>
        <v>8.3127709236412137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1060.4640694535472</v>
      </c>
      <c r="P23" s="77">
        <v>118.13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58.63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687.99999999999989</v>
      </c>
      <c r="AB23" s="117">
        <f>-STOA!N23</f>
        <v>0</v>
      </c>
      <c r="AC23">
        <f t="shared" si="0"/>
        <v>18.715310284491235</v>
      </c>
      <c r="AD23">
        <f t="shared" si="1"/>
        <v>2108.0244947713304</v>
      </c>
      <c r="AE23">
        <f>'IDT-1'!B23</f>
        <v>168</v>
      </c>
      <c r="AF23" s="26"/>
      <c r="AG23">
        <f t="shared" si="2"/>
        <v>2276.0244947713304</v>
      </c>
      <c r="AI23" s="75">
        <f>PXIL!H23</f>
        <v>0</v>
      </c>
      <c r="AJ23" s="75">
        <f>PXIL!N23</f>
        <v>0</v>
      </c>
      <c r="AK23" s="75">
        <f>RTM_IEX!H23</f>
        <v>46.39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13.893415869442881</v>
      </c>
      <c r="F24">
        <f>GT_Spot!P24</f>
        <v>0</v>
      </c>
      <c r="G24">
        <f>PPCL_NG!P24</f>
        <v>33.950000000000003</v>
      </c>
      <c r="H24">
        <f>PPCL_Spot!P24</f>
        <v>8.3127709236412137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1066.2541052485217</v>
      </c>
      <c r="P24" s="77">
        <v>118.13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57.97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687.99999999999989</v>
      </c>
      <c r="AB24" s="117">
        <f>-STOA!N24</f>
        <v>0</v>
      </c>
      <c r="AC24">
        <f t="shared" si="0"/>
        <v>18.647114569966131</v>
      </c>
      <c r="AD24">
        <f t="shared" si="1"/>
        <v>2100.3431774716396</v>
      </c>
      <c r="AE24">
        <f>'IDT-1'!B24</f>
        <v>144</v>
      </c>
      <c r="AF24" s="26"/>
      <c r="AG24">
        <f t="shared" si="2"/>
        <v>2244.3431774716396</v>
      </c>
      <c r="AI24" s="75">
        <f>PXIL!H24</f>
        <v>0</v>
      </c>
      <c r="AJ24" s="75">
        <f>PXIL!N24</f>
        <v>0</v>
      </c>
      <c r="AK24" s="75">
        <f>RTM_IEX!H24</f>
        <v>32.86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13.893415869442881</v>
      </c>
      <c r="F25">
        <f>GT_Spot!P25</f>
        <v>0</v>
      </c>
      <c r="G25">
        <f>PPCL_NG!P25</f>
        <v>33.950000000000003</v>
      </c>
      <c r="H25">
        <f>PPCL_Spot!P25</f>
        <v>8.3127709236412137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983.31379058610287</v>
      </c>
      <c r="P25" s="77">
        <v>118.13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56.86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687.99999999999989</v>
      </c>
      <c r="AB25" s="117">
        <f>-STOA!N25</f>
        <v>0</v>
      </c>
      <c r="AC25">
        <f t="shared" si="0"/>
        <v>18.060591800936848</v>
      </c>
      <c r="AD25">
        <f t="shared" si="1"/>
        <v>2034.2793855782502</v>
      </c>
      <c r="AE25">
        <f>'IDT-1'!B25</f>
        <v>104</v>
      </c>
      <c r="AF25" s="26"/>
      <c r="AG25">
        <f t="shared" si="2"/>
        <v>2138.2793855782502</v>
      </c>
      <c r="AI25" s="75">
        <f>PXIL!H25</f>
        <v>0</v>
      </c>
      <c r="AJ25" s="75">
        <f>PXIL!N25</f>
        <v>0</v>
      </c>
      <c r="AK25" s="75">
        <f>RTM_IEX!H25</f>
        <v>50.26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13.893415869442881</v>
      </c>
      <c r="F26">
        <f>GT_Spot!P26</f>
        <v>0</v>
      </c>
      <c r="G26">
        <f>PPCL_NG!P26</f>
        <v>33.950000000000003</v>
      </c>
      <c r="H26">
        <f>PPCL_Spot!P26</f>
        <v>8.3127709236412137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988.75850102769016</v>
      </c>
      <c r="P26" s="77">
        <v>118.13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55.870000000000005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687.99999999999989</v>
      </c>
      <c r="AB26" s="117">
        <f>-STOA!N26</f>
        <v>0</v>
      </c>
      <c r="AC26">
        <f t="shared" si="0"/>
        <v>18.167729252822816</v>
      </c>
      <c r="AD26">
        <f t="shared" si="1"/>
        <v>2046.3469585679516</v>
      </c>
      <c r="AE26">
        <f>'IDT-1'!B26</f>
        <v>85</v>
      </c>
      <c r="AF26" s="26"/>
      <c r="AG26">
        <f t="shared" si="2"/>
        <v>2131.3469585679513</v>
      </c>
      <c r="AI26" s="75">
        <f>PXIL!H26</f>
        <v>0</v>
      </c>
      <c r="AJ26" s="75">
        <f>PXIL!N26</f>
        <v>0</v>
      </c>
      <c r="AK26" s="75">
        <f>RTM_IEX!H26</f>
        <v>57.98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13.893415869442881</v>
      </c>
      <c r="F27">
        <f>GT_Spot!P27</f>
        <v>0</v>
      </c>
      <c r="G27">
        <f>PPCL_NG!P27</f>
        <v>33.950000000000003</v>
      </c>
      <c r="H27">
        <f>PPCL_Spot!P27</f>
        <v>8.3127709236412137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995.09865193585449</v>
      </c>
      <c r="P27" s="77">
        <v>118.13</v>
      </c>
      <c r="Q27" s="77">
        <v>0</v>
      </c>
      <c r="R27" s="80">
        <v>7.22</v>
      </c>
      <c r="S27" s="80">
        <v>0</v>
      </c>
      <c r="T27" s="78">
        <f>SUMPRODUCT(LTA!F27:AJ27,LTA!F$101:AJ$101,LTA!F$103:AJ$103)</f>
        <v>0.78</v>
      </c>
      <c r="U27" s="78">
        <f>SUMPRODUCT(LTA!F27:AJ27,LTA!F$102:AJ$102,LTA!F$103:AJ$103)</f>
        <v>53.650000000000006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561.48</v>
      </c>
      <c r="AB27" s="117">
        <f>-STOA!N27</f>
        <v>0</v>
      </c>
      <c r="AC27">
        <f t="shared" si="0"/>
        <v>17.331202580814661</v>
      </c>
      <c r="AD27">
        <f t="shared" si="1"/>
        <v>1952.1236361481238</v>
      </c>
      <c r="AE27">
        <f>'IDT-1'!B27</f>
        <v>200</v>
      </c>
      <c r="AF27" s="26"/>
      <c r="AG27">
        <f t="shared" si="2"/>
        <v>2152.1236361481238</v>
      </c>
      <c r="AI27" s="75">
        <f>PXIL!H27</f>
        <v>0</v>
      </c>
      <c r="AJ27" s="75">
        <f>PXIL!N27</f>
        <v>0</v>
      </c>
      <c r="AK27" s="75">
        <f>RTM_IEX!H27</f>
        <v>77.319999999999993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13.893415869442881</v>
      </c>
      <c r="F28">
        <f>GT_Spot!P28</f>
        <v>0</v>
      </c>
      <c r="G28">
        <f>PPCL_NG!P28</f>
        <v>33.950000000000003</v>
      </c>
      <c r="H28">
        <f>PPCL_Spot!P28</f>
        <v>8.3127709236412137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996.17939532865466</v>
      </c>
      <c r="P28" s="77">
        <v>118.13</v>
      </c>
      <c r="Q28" s="77">
        <v>0</v>
      </c>
      <c r="R28" s="80">
        <v>18.256240477661109</v>
      </c>
      <c r="S28" s="80">
        <v>0</v>
      </c>
      <c r="T28" s="78">
        <f>SUMPRODUCT(LTA!F28:AJ28,LTA!F$101:AJ$101,LTA!F$103:AJ$103)</f>
        <v>3.94</v>
      </c>
      <c r="U28" s="78">
        <f>SUMPRODUCT(LTA!F28:AJ28,LTA!F$102:AJ$102,LTA!F$103:AJ$103)</f>
        <v>48.18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561.86</v>
      </c>
      <c r="AB28" s="117">
        <f>-STOA!N28</f>
        <v>0</v>
      </c>
      <c r="AC28">
        <f t="shared" si="0"/>
        <v>17.080640038874723</v>
      </c>
      <c r="AD28">
        <f t="shared" si="1"/>
        <v>1923.9011825605255</v>
      </c>
      <c r="AE28">
        <f>'IDT-1'!B28</f>
        <v>173</v>
      </c>
      <c r="AF28" s="26"/>
      <c r="AG28">
        <f t="shared" si="2"/>
        <v>2096.9011825605257</v>
      </c>
      <c r="AI28" s="75">
        <f>PXIL!H28</f>
        <v>0</v>
      </c>
      <c r="AJ28" s="75">
        <f>PXIL!N28</f>
        <v>0</v>
      </c>
      <c r="AK28" s="75">
        <f>RTM_IEX!H28</f>
        <v>38.659999999999997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13.893415869442881</v>
      </c>
      <c r="F29">
        <f>GT_Spot!P29</f>
        <v>0</v>
      </c>
      <c r="G29">
        <f>PPCL_NG!P29</f>
        <v>33.950000000000003</v>
      </c>
      <c r="H29">
        <f>PPCL_Spot!P29</f>
        <v>9.0500000000000007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998.34025450470631</v>
      </c>
      <c r="P29" s="77">
        <v>118.13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9.3999999999999986</v>
      </c>
      <c r="U29" s="78">
        <f>SUMPRODUCT(LTA!F29:AJ29,LTA!F$102:AJ$102,LTA!F$103:AJ$103)</f>
        <v>39.76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563.16</v>
      </c>
      <c r="AB29" s="117">
        <f>-STOA!N29</f>
        <v>0</v>
      </c>
      <c r="AC29">
        <f t="shared" si="0"/>
        <v>17.031200299292514</v>
      </c>
      <c r="AD29">
        <f t="shared" si="1"/>
        <v>1918.3324700748567</v>
      </c>
      <c r="AE29">
        <f>'IDT-1'!B29</f>
        <v>130</v>
      </c>
      <c r="AF29" s="26"/>
      <c r="AG29">
        <f t="shared" si="2"/>
        <v>2048.3324700748567</v>
      </c>
      <c r="AI29" s="75">
        <f>PXIL!H29</f>
        <v>0</v>
      </c>
      <c r="AJ29" s="75">
        <f>PXIL!N29</f>
        <v>0</v>
      </c>
      <c r="AK29" s="75">
        <f>RTM_IEX!H29</f>
        <v>28.03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13.893415869442881</v>
      </c>
      <c r="F30">
        <f>GT_Spot!P30</f>
        <v>0</v>
      </c>
      <c r="G30">
        <f>PPCL_NG!P30</f>
        <v>33.950000000000003</v>
      </c>
      <c r="H30">
        <f>PPCL_Spot!P30</f>
        <v>9.0500000000000007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989.46651009352433</v>
      </c>
      <c r="P30" s="77">
        <v>118.13</v>
      </c>
      <c r="Q30" s="77">
        <v>0</v>
      </c>
      <c r="R30" s="80">
        <v>28.464063392347231</v>
      </c>
      <c r="S30" s="80">
        <v>0</v>
      </c>
      <c r="T30" s="78">
        <f>SUMPRODUCT(LTA!F30:AJ30,LTA!F$101:AJ$101,LTA!F$103:AJ$103)</f>
        <v>15.969999999999999</v>
      </c>
      <c r="U30" s="78">
        <f>SUMPRODUCT(LTA!F30:AJ30,LTA!F$102:AJ$102,LTA!F$103:AJ$103)</f>
        <v>38.85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565.34</v>
      </c>
      <c r="AB30" s="117">
        <f>-STOA!N30</f>
        <v>0</v>
      </c>
      <c r="AC30">
        <f t="shared" si="0"/>
        <v>17.648435106326765</v>
      </c>
      <c r="AD30">
        <f t="shared" si="1"/>
        <v>1987.8555542489876</v>
      </c>
      <c r="AE30">
        <f>'IDT-1'!B30</f>
        <v>86</v>
      </c>
      <c r="AF30" s="26"/>
      <c r="AG30">
        <f t="shared" si="2"/>
        <v>2073.8555542489876</v>
      </c>
      <c r="AI30" s="75">
        <f>PXIL!H30</f>
        <v>0</v>
      </c>
      <c r="AJ30" s="75">
        <f>PXIL!N30</f>
        <v>0</v>
      </c>
      <c r="AK30" s="75">
        <f>RTM_IEX!H30</f>
        <v>92.77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13.24296467863347</v>
      </c>
      <c r="F31">
        <f>GT_Spot!P31</f>
        <v>0</v>
      </c>
      <c r="G31">
        <f>PPCL_NG!P31</f>
        <v>33.950000000000003</v>
      </c>
      <c r="H31">
        <f>PPCL_Spot!P31</f>
        <v>9.0500000000000007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989.46651009352433</v>
      </c>
      <c r="P31" s="77">
        <v>118.13</v>
      </c>
      <c r="Q31" s="77">
        <v>0</v>
      </c>
      <c r="R31" s="80">
        <v>34.845636113198097</v>
      </c>
      <c r="S31" s="80">
        <v>0</v>
      </c>
      <c r="T31" s="78">
        <f>SUMPRODUCT(LTA!F31:AJ31,LTA!F$101:AJ$101,LTA!F$103:AJ$103)</f>
        <v>25.29</v>
      </c>
      <c r="U31" s="78">
        <f>SUMPRODUCT(LTA!F31:AJ31,LTA!F$102:AJ$102,LTA!F$103:AJ$103)</f>
        <v>37.99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568.40000000000009</v>
      </c>
      <c r="AB31" s="117">
        <f>-STOA!N31</f>
        <v>0</v>
      </c>
      <c r="AC31">
        <f t="shared" si="0"/>
        <v>17.451676975791134</v>
      </c>
      <c r="AD31">
        <f t="shared" si="1"/>
        <v>1965.6934339095646</v>
      </c>
      <c r="AE31">
        <f>'IDT-1'!B31</f>
        <v>42</v>
      </c>
      <c r="AF31" s="26"/>
      <c r="AG31">
        <f t="shared" si="2"/>
        <v>2007.6934339095646</v>
      </c>
      <c r="AI31" s="75">
        <f>PXIL!H31</f>
        <v>0</v>
      </c>
      <c r="AJ31" s="75">
        <f>PXIL!N31</f>
        <v>0</v>
      </c>
      <c r="AK31" s="75">
        <f>RTM_IEX!H31</f>
        <v>53.16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13.24296467863347</v>
      </c>
      <c r="F32">
        <f>GT_Spot!P32</f>
        <v>0</v>
      </c>
      <c r="G32">
        <f>PPCL_NG!P32</f>
        <v>33.950000000000003</v>
      </c>
      <c r="H32">
        <f>PPCL_Spot!P32</f>
        <v>9.0500000000000007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984.02179965193704</v>
      </c>
      <c r="P32" s="77">
        <v>118.13</v>
      </c>
      <c r="Q32" s="77">
        <v>0</v>
      </c>
      <c r="R32" s="80">
        <v>38</v>
      </c>
      <c r="S32" s="80">
        <v>0</v>
      </c>
      <c r="T32" s="78">
        <f>SUMPRODUCT(LTA!F32:AJ32,LTA!F$101:AJ$101,LTA!F$103:AJ$103)</f>
        <v>36.770000000000003</v>
      </c>
      <c r="U32" s="78">
        <f>SUMPRODUCT(LTA!F32:AJ32,LTA!F$102:AJ$102,LTA!F$103:AJ$103)</f>
        <v>37.840000000000003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571.80000000000007</v>
      </c>
      <c r="AB32" s="117">
        <f>-STOA!N32</f>
        <v>0</v>
      </c>
      <c r="AC32">
        <f t="shared" si="0"/>
        <v>17.85884992610902</v>
      </c>
      <c r="AD32">
        <f t="shared" si="1"/>
        <v>2011.5559144044612</v>
      </c>
      <c r="AE32">
        <f>'IDT-1'!B32</f>
        <v>11</v>
      </c>
      <c r="AF32" s="26"/>
      <c r="AG32">
        <f t="shared" si="2"/>
        <v>2022.5559144044612</v>
      </c>
      <c r="AI32" s="75">
        <f>PXIL!H32</f>
        <v>0</v>
      </c>
      <c r="AJ32" s="75">
        <f>PXIL!N32</f>
        <v>0</v>
      </c>
      <c r="AK32" s="75">
        <f>RTM_IEX!H32</f>
        <v>86.99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13.24296467863347</v>
      </c>
      <c r="F33">
        <f>GT_Spot!P33</f>
        <v>0</v>
      </c>
      <c r="G33">
        <f>PPCL_NG!P33</f>
        <v>33.950000000000003</v>
      </c>
      <c r="H33">
        <f>PPCL_Spot!P33</f>
        <v>9.0500000000000007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981.40718024806336</v>
      </c>
      <c r="P33" s="77">
        <v>118.13</v>
      </c>
      <c r="Q33" s="77">
        <v>0</v>
      </c>
      <c r="R33" s="80">
        <v>38</v>
      </c>
      <c r="S33" s="80">
        <v>0</v>
      </c>
      <c r="T33" s="78">
        <f>SUMPRODUCT(LTA!F33:AJ33,LTA!F$101:AJ$101,LTA!F$103:AJ$103)</f>
        <v>49.959999999999994</v>
      </c>
      <c r="U33" s="78">
        <f>SUMPRODUCT(LTA!F33:AJ33,LTA!F$102:AJ$102,LTA!F$103:AJ$103)</f>
        <v>30.83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575.35000000000014</v>
      </c>
      <c r="AB33" s="117">
        <f>-STOA!N33</f>
        <v>0</v>
      </c>
      <c r="AC33">
        <f t="shared" si="0"/>
        <v>18.253137275354931</v>
      </c>
      <c r="AD33">
        <f t="shared" si="1"/>
        <v>2055.9670076513416</v>
      </c>
      <c r="AE33">
        <f>'IDT-1'!B33</f>
        <v>0</v>
      </c>
      <c r="AF33" s="26"/>
      <c r="AG33">
        <f t="shared" si="2"/>
        <v>2055.9670076513416</v>
      </c>
      <c r="AI33" s="75">
        <f>PXIL!H33</f>
        <v>0</v>
      </c>
      <c r="AJ33" s="75">
        <f>PXIL!N33</f>
        <v>0</v>
      </c>
      <c r="AK33" s="75">
        <f>RTM_IEX!H33</f>
        <v>124.68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13.24296467863347</v>
      </c>
      <c r="F34">
        <f>GT_Spot!P34</f>
        <v>0</v>
      </c>
      <c r="G34">
        <f>PPCL_NG!P34</f>
        <v>33.950000000000003</v>
      </c>
      <c r="H34">
        <f>PPCL_Spot!P34</f>
        <v>9.0500000000000007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975.07624027968484</v>
      </c>
      <c r="P34" s="77">
        <v>118.13</v>
      </c>
      <c r="Q34" s="77">
        <v>0</v>
      </c>
      <c r="R34" s="80">
        <v>38</v>
      </c>
      <c r="S34" s="80">
        <v>0</v>
      </c>
      <c r="T34" s="78">
        <f>SUMPRODUCT(LTA!F34:AJ34,LTA!F$101:AJ$101,LTA!F$103:AJ$103)</f>
        <v>64.349999999999994</v>
      </c>
      <c r="U34" s="78">
        <f>SUMPRODUCT(LTA!F34:AJ34,LTA!F$102:AJ$102,LTA!F$103:AJ$103)</f>
        <v>30.69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580.54000000000008</v>
      </c>
      <c r="AB34" s="117">
        <f>-STOA!N34</f>
        <v>0</v>
      </c>
      <c r="AC34">
        <f t="shared" si="0"/>
        <v>17.909137003633198</v>
      </c>
      <c r="AD34">
        <f t="shared" si="1"/>
        <v>2017.2200679546847</v>
      </c>
      <c r="AE34">
        <f>'IDT-1'!B34</f>
        <v>0</v>
      </c>
      <c r="AF34" s="26"/>
      <c r="AG34">
        <f t="shared" si="2"/>
        <v>2017.2200679546847</v>
      </c>
      <c r="AI34" s="75">
        <f>PXIL!H34</f>
        <v>0</v>
      </c>
      <c r="AJ34" s="75">
        <f>PXIL!N34</f>
        <v>0</v>
      </c>
      <c r="AK34" s="75">
        <f>RTM_IEX!H34</f>
        <v>72.48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13.24296467863347</v>
      </c>
      <c r="F35">
        <f>GT_Spot!P35</f>
        <v>0</v>
      </c>
      <c r="G35">
        <f>PPCL_NG!P35</f>
        <v>33.950000000000003</v>
      </c>
      <c r="H35">
        <f>PPCL_Spot!P35</f>
        <v>9.0500000000000007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974.1898917780976</v>
      </c>
      <c r="P35" s="77">
        <v>118.13510928961749</v>
      </c>
      <c r="Q35" s="77">
        <v>0</v>
      </c>
      <c r="R35" s="80">
        <v>38.5</v>
      </c>
      <c r="S35" s="80">
        <v>0</v>
      </c>
      <c r="T35" s="78">
        <f>SUMPRODUCT(LTA!F35:AJ35,LTA!F$101:AJ$101,LTA!F$103:AJ$103)</f>
        <v>87.09</v>
      </c>
      <c r="U35" s="78">
        <f>SUMPRODUCT(LTA!F35:AJ35,LTA!F$102:AJ$102,LTA!F$103:AJ$103)</f>
        <v>30.130000000000003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696.3</v>
      </c>
      <c r="AB35" s="117">
        <f>-STOA!N35</f>
        <v>0</v>
      </c>
      <c r="AC35">
        <f t="shared" si="0"/>
        <v>18.615002011400797</v>
      </c>
      <c r="AD35">
        <f t="shared" si="1"/>
        <v>2066.5929637349477</v>
      </c>
      <c r="AE35">
        <f>'IDT-1'!B35</f>
        <v>0</v>
      </c>
      <c r="AF35" s="26"/>
      <c r="AG35">
        <f t="shared" si="2"/>
        <v>2066.5929637349477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13.24296467863347</v>
      </c>
      <c r="F36">
        <f>GT_Spot!P36</f>
        <v>0</v>
      </c>
      <c r="G36">
        <f>PPCL_NG!P36</f>
        <v>33.950000000000003</v>
      </c>
      <c r="H36">
        <f>PPCL_Spot!P36</f>
        <v>9.0500000000000007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956.18108464728482</v>
      </c>
      <c r="P36" s="77">
        <v>118.13510928961749</v>
      </c>
      <c r="Q36" s="77">
        <v>0</v>
      </c>
      <c r="R36" s="80">
        <v>38.5</v>
      </c>
      <c r="S36" s="80">
        <v>0</v>
      </c>
      <c r="T36" s="78">
        <f>SUMPRODUCT(LTA!F36:AJ36,LTA!F$101:AJ$101,LTA!F$103:AJ$103)</f>
        <v>106.37</v>
      </c>
      <c r="U36" s="78">
        <f>SUMPRODUCT(LTA!F36:AJ36,LTA!F$102:AJ$102,LTA!F$103:AJ$103)</f>
        <v>29.44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698.4</v>
      </c>
      <c r="AB36" s="117">
        <f>-STOA!N36</f>
        <v>0</v>
      </c>
      <c r="AC36">
        <f t="shared" si="0"/>
        <v>18.611962126083061</v>
      </c>
      <c r="AD36">
        <f t="shared" si="1"/>
        <v>2072.2771964894528</v>
      </c>
      <c r="AE36">
        <f>'IDT-1'!B36</f>
        <v>0</v>
      </c>
      <c r="AF36" s="26"/>
      <c r="AG36">
        <f t="shared" si="2"/>
        <v>2072.2771964894528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13.24296467863347</v>
      </c>
      <c r="F37">
        <f>GT_Spot!P37</f>
        <v>0</v>
      </c>
      <c r="G37">
        <f>PPCL_NG!P37</f>
        <v>33.950000000000003</v>
      </c>
      <c r="H37">
        <f>PPCL_Spot!P37</f>
        <v>9.0500000000000007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950.75114714448489</v>
      </c>
      <c r="P37" s="77">
        <v>118.13479696996389</v>
      </c>
      <c r="Q37" s="77">
        <v>0</v>
      </c>
      <c r="R37" s="80">
        <v>38.5</v>
      </c>
      <c r="S37" s="80">
        <v>0</v>
      </c>
      <c r="T37" s="78">
        <f>SUMPRODUCT(LTA!F37:AJ37,LTA!F$101:AJ$101,LTA!F$103:AJ$103)</f>
        <v>130.68</v>
      </c>
      <c r="U37" s="78">
        <f>SUMPRODUCT(LTA!F37:AJ37,LTA!F$102:AJ$102,LTA!F$103:AJ$103)</f>
        <v>29.12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702.6</v>
      </c>
      <c r="AB37" s="117">
        <f>-STOA!N37</f>
        <v>0</v>
      </c>
      <c r="AC37">
        <f t="shared" si="0"/>
        <v>19.016444860655962</v>
      </c>
      <c r="AD37">
        <f t="shared" si="1"/>
        <v>2071.6324639324262</v>
      </c>
      <c r="AE37">
        <f>'IDT-1'!B37</f>
        <v>0</v>
      </c>
      <c r="AF37" s="26"/>
      <c r="AG37">
        <f t="shared" si="2"/>
        <v>2071.6324639324262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13.24296467863347</v>
      </c>
      <c r="F38">
        <f>GT_Spot!P38</f>
        <v>0</v>
      </c>
      <c r="G38">
        <f>PPCL_NG!P38</f>
        <v>33.950000000000003</v>
      </c>
      <c r="H38">
        <f>PPCL_Spot!P38</f>
        <v>9.0500000000000007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949.9354956484849</v>
      </c>
      <c r="P38" s="77">
        <v>118.13479696996389</v>
      </c>
      <c r="Q38" s="77">
        <v>0</v>
      </c>
      <c r="R38" s="80">
        <v>38.5</v>
      </c>
      <c r="S38" s="80">
        <v>0</v>
      </c>
      <c r="T38" s="78">
        <f>SUMPRODUCT(LTA!F38:AJ38,LTA!F$101:AJ$101,LTA!F$103:AJ$103)</f>
        <v>145.24</v>
      </c>
      <c r="U38" s="78">
        <f>SUMPRODUCT(LTA!F38:AJ38,LTA!F$102:AJ$102,LTA!F$103:AJ$103)</f>
        <v>28.72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704</v>
      </c>
      <c r="AB38" s="117">
        <f>-STOA!N38</f>
        <v>0</v>
      </c>
      <c r="AC38">
        <f t="shared" si="0"/>
        <v>18.835460664214327</v>
      </c>
      <c r="AD38">
        <f t="shared" si="1"/>
        <v>2121.5577966328683</v>
      </c>
      <c r="AE38">
        <f>'IDT-1'!B38</f>
        <v>0</v>
      </c>
      <c r="AF38" s="26"/>
      <c r="AG38">
        <f t="shared" si="2"/>
        <v>2121.5577966328683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13.128141285466127</v>
      </c>
      <c r="F39">
        <f>GT_Spot!P39</f>
        <v>0</v>
      </c>
      <c r="G39">
        <f>PPCL_NG!P39</f>
        <v>33.950000000000003</v>
      </c>
      <c r="H39">
        <f>PPCL_Spot!P39</f>
        <v>8.3127709236412137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970.84896239782961</v>
      </c>
      <c r="P39" s="77">
        <v>118.13000000000001</v>
      </c>
      <c r="Q39" s="77">
        <v>0</v>
      </c>
      <c r="R39" s="80">
        <v>38.5</v>
      </c>
      <c r="S39" s="80">
        <v>0</v>
      </c>
      <c r="T39" s="78">
        <f>SUMPRODUCT(LTA!F39:AJ39,LTA!F$101:AJ$101,LTA!F$103:AJ$103)</f>
        <v>185.86</v>
      </c>
      <c r="U39" s="78">
        <f>SUMPRODUCT(LTA!F39:AJ39,LTA!F$102:AJ$102,LTA!F$103:AJ$103)</f>
        <v>27.22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709.15</v>
      </c>
      <c r="AB39" s="117">
        <f>-STOA!N39</f>
        <v>0</v>
      </c>
      <c r="AC39">
        <f t="shared" si="0"/>
        <v>20.311630896541047</v>
      </c>
      <c r="AD39">
        <f t="shared" si="1"/>
        <v>2287.8282437103962</v>
      </c>
      <c r="AE39">
        <f>'IDT-1'!B39</f>
        <v>0</v>
      </c>
      <c r="AF39" s="26"/>
      <c r="AG39">
        <f t="shared" si="2"/>
        <v>2242.8282437103962</v>
      </c>
      <c r="AI39" s="75">
        <f>PXIL!H39</f>
        <v>0</v>
      </c>
      <c r="AJ39" s="75">
        <f>PXIL!N39</f>
        <v>0</v>
      </c>
      <c r="AK39" s="75">
        <f>RTM_IEX!H39</f>
        <v>103.42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13.128141285466127</v>
      </c>
      <c r="F40">
        <f>GT_Spot!P40</f>
        <v>0</v>
      </c>
      <c r="G40">
        <f>PPCL_NG!P40</f>
        <v>33.950000000000003</v>
      </c>
      <c r="H40">
        <f>PPCL_Spot!P40</f>
        <v>8.3127709236412137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971.6604767311718</v>
      </c>
      <c r="P40" s="77">
        <v>118.13000000000001</v>
      </c>
      <c r="Q40" s="77">
        <v>0</v>
      </c>
      <c r="R40" s="80">
        <v>38.5</v>
      </c>
      <c r="S40" s="80">
        <v>0</v>
      </c>
      <c r="T40" s="78">
        <f>SUMPRODUCT(LTA!F40:AJ40,LTA!F$101:AJ$101,LTA!F$103:AJ$103)</f>
        <v>204.2</v>
      </c>
      <c r="U40" s="78">
        <f>SUMPRODUCT(LTA!F40:AJ40,LTA!F$102:AJ$102,LTA!F$103:AJ$103)</f>
        <v>36.130000000000003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713.35</v>
      </c>
      <c r="AB40" s="117">
        <f>-STOA!N40</f>
        <v>0</v>
      </c>
      <c r="AC40">
        <f t="shared" si="0"/>
        <v>20.705972222674461</v>
      </c>
      <c r="AD40">
        <f t="shared" si="1"/>
        <v>2332.2454167176047</v>
      </c>
      <c r="AE40">
        <f>'IDT-1'!B40</f>
        <v>0</v>
      </c>
      <c r="AF40" s="26"/>
      <c r="AG40">
        <f t="shared" si="2"/>
        <v>2287.2454167176047</v>
      </c>
      <c r="AI40" s="75">
        <f>PXIL!H40</f>
        <v>0</v>
      </c>
      <c r="AJ40" s="75">
        <f>PXIL!N40</f>
        <v>0</v>
      </c>
      <c r="AK40" s="75">
        <f>RTM_IEX!H40</f>
        <v>115.97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13.128141285466127</v>
      </c>
      <c r="F41">
        <f>GT_Spot!P41</f>
        <v>0</v>
      </c>
      <c r="G41">
        <f>PPCL_NG!P41</f>
        <v>33.950000000000003</v>
      </c>
      <c r="H41">
        <f>PPCL_Spot!P41</f>
        <v>8.3127709236412137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973.02874049753746</v>
      </c>
      <c r="P41" s="77">
        <v>118.13000000000001</v>
      </c>
      <c r="Q41" s="77">
        <v>0</v>
      </c>
      <c r="R41" s="80">
        <v>38.5</v>
      </c>
      <c r="S41" s="80">
        <v>0</v>
      </c>
      <c r="T41" s="78">
        <f>SUMPRODUCT(LTA!F41:AJ41,LTA!F$101:AJ$101,LTA!F$103:AJ$103)</f>
        <v>216.73000000000002</v>
      </c>
      <c r="U41" s="78">
        <f>SUMPRODUCT(LTA!F41:AJ41,LTA!F$102:AJ$102,LTA!F$103:AJ$103)</f>
        <v>36.06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714.75</v>
      </c>
      <c r="AB41" s="117">
        <f>-STOA!N41</f>
        <v>0</v>
      </c>
      <c r="AC41">
        <f t="shared" si="0"/>
        <v>20.882572943818477</v>
      </c>
      <c r="AD41">
        <f t="shared" si="1"/>
        <v>2352.1370797628265</v>
      </c>
      <c r="AE41">
        <f>'IDT-1'!B41</f>
        <v>0</v>
      </c>
      <c r="AF41" s="26"/>
      <c r="AG41">
        <f t="shared" si="2"/>
        <v>2307.1370797628265</v>
      </c>
      <c r="AI41" s="75">
        <f>PXIL!H41</f>
        <v>0</v>
      </c>
      <c r="AJ41" s="75">
        <f>PXIL!N41</f>
        <v>0</v>
      </c>
      <c r="AK41" s="75">
        <f>RTM_IEX!H41</f>
        <v>120.81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13.128141285466127</v>
      </c>
      <c r="F42">
        <f>GT_Spot!P42</f>
        <v>0</v>
      </c>
      <c r="G42">
        <f>PPCL_NG!P42</f>
        <v>33.950000000000003</v>
      </c>
      <c r="H42">
        <f>PPCL_Spot!P42</f>
        <v>8.3127709236412137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973.02976217629157</v>
      </c>
      <c r="P42" s="77">
        <v>118.13000000000001</v>
      </c>
      <c r="Q42" s="77">
        <v>0</v>
      </c>
      <c r="R42" s="80">
        <v>38.5</v>
      </c>
      <c r="S42" s="80">
        <v>0</v>
      </c>
      <c r="T42" s="78">
        <f>SUMPRODUCT(LTA!F42:AJ42,LTA!F$101:AJ$101,LTA!F$103:AJ$103)</f>
        <v>237.38</v>
      </c>
      <c r="U42" s="78">
        <f>SUMPRODUCT(LTA!F42:AJ42,LTA!F$102:AJ$102,LTA!F$103:AJ$103)</f>
        <v>35.92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723.85</v>
      </c>
      <c r="AB42" s="117">
        <f>-STOA!N42</f>
        <v>0</v>
      </c>
      <c r="AC42">
        <f t="shared" si="0"/>
        <v>21.644925934591512</v>
      </c>
      <c r="AD42">
        <f t="shared" si="1"/>
        <v>2438.0057484508075</v>
      </c>
      <c r="AE42">
        <f>'IDT-1'!B42</f>
        <v>0</v>
      </c>
      <c r="AF42" s="26"/>
      <c r="AG42">
        <f t="shared" si="2"/>
        <v>2393.0057484508075</v>
      </c>
      <c r="AI42" s="75">
        <f>PXIL!H42</f>
        <v>0</v>
      </c>
      <c r="AJ42" s="75">
        <f>PXIL!N42</f>
        <v>0</v>
      </c>
      <c r="AK42" s="75">
        <f>RTM_IEX!H42</f>
        <v>177.83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13.128141285466127</v>
      </c>
      <c r="F43">
        <f>GT_Spot!P43</f>
        <v>0</v>
      </c>
      <c r="G43">
        <f>PPCL_NG!P43</f>
        <v>33.950000000000003</v>
      </c>
      <c r="H43">
        <f>PPCL_Spot!P43</f>
        <v>8.3127709236412137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944.78911193989688</v>
      </c>
      <c r="P43" s="77">
        <v>118.13000000000001</v>
      </c>
      <c r="Q43" s="77">
        <v>0</v>
      </c>
      <c r="R43" s="80">
        <v>38.5</v>
      </c>
      <c r="S43" s="80">
        <v>0</v>
      </c>
      <c r="T43" s="78">
        <f>SUMPRODUCT(LTA!F43:AJ43,LTA!F$101:AJ$101,LTA!F$103:AJ$103)</f>
        <v>249.9</v>
      </c>
      <c r="U43" s="78">
        <f>SUMPRODUCT(LTA!F43:AJ43,LTA!F$102:AJ$102,LTA!F$103:AJ$103)</f>
        <v>36.36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726.97</v>
      </c>
      <c r="AB43" s="117">
        <f>-STOA!N43</f>
        <v>0</v>
      </c>
      <c r="AC43">
        <f t="shared" si="0"/>
        <v>21.26581621251124</v>
      </c>
      <c r="AD43">
        <f t="shared" si="1"/>
        <v>2395.3042079364927</v>
      </c>
      <c r="AE43">
        <f>'IDT-1'!B43</f>
        <v>37</v>
      </c>
      <c r="AF43" s="26"/>
      <c r="AG43">
        <f t="shared" si="2"/>
        <v>2387.3042079364927</v>
      </c>
      <c r="AI43" s="75">
        <f>PXIL!H43</f>
        <v>0</v>
      </c>
      <c r="AJ43" s="75">
        <f>PXIL!N43</f>
        <v>0</v>
      </c>
      <c r="AK43" s="75">
        <f>RTM_IEX!H43</f>
        <v>146.91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13.128141285466127</v>
      </c>
      <c r="F44">
        <f>GT_Spot!P44</f>
        <v>0</v>
      </c>
      <c r="G44">
        <f>PPCL_NG!P44</f>
        <v>33.950000000000003</v>
      </c>
      <c r="H44">
        <f>PPCL_Spot!P44</f>
        <v>8.3127709236412137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944.79328757634107</v>
      </c>
      <c r="P44" s="77">
        <v>118.13000000000001</v>
      </c>
      <c r="Q44" s="77">
        <v>0</v>
      </c>
      <c r="R44" s="80">
        <v>38.5</v>
      </c>
      <c r="S44" s="80">
        <v>0</v>
      </c>
      <c r="T44" s="78">
        <f>SUMPRODUCT(LTA!F44:AJ44,LTA!F$101:AJ$101,LTA!F$103:AJ$103)</f>
        <v>264.42</v>
      </c>
      <c r="U44" s="78">
        <f>SUMPRODUCT(LTA!F44:AJ44,LTA!F$102:AJ$102,LTA!F$103:AJ$103)</f>
        <v>36.17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31.89</v>
      </c>
      <c r="Z44" s="75">
        <f>IEX!N44</f>
        <v>0</v>
      </c>
      <c r="AA44" s="117">
        <f>STOA!H44</f>
        <v>729.77</v>
      </c>
      <c r="AB44" s="117">
        <f>-STOA!N44</f>
        <v>0</v>
      </c>
      <c r="AC44">
        <f t="shared" si="0"/>
        <v>21.901300958111953</v>
      </c>
      <c r="AD44">
        <f t="shared" si="1"/>
        <v>2466.8828988273372</v>
      </c>
      <c r="AE44">
        <f>'IDT-1'!B44</f>
        <v>41.26</v>
      </c>
      <c r="AF44" s="26"/>
      <c r="AG44">
        <f t="shared" si="2"/>
        <v>2463.1428988273374</v>
      </c>
      <c r="AI44" s="75">
        <f>PXIL!H44</f>
        <v>0</v>
      </c>
      <c r="AJ44" s="75">
        <f>PXIL!N44</f>
        <v>0</v>
      </c>
      <c r="AK44" s="75">
        <f>RTM_IEX!H44</f>
        <v>170.1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13.128141285466127</v>
      </c>
      <c r="F45">
        <f>GT_Spot!P45</f>
        <v>0</v>
      </c>
      <c r="G45">
        <f>PPCL_NG!P45</f>
        <v>33.950000000000003</v>
      </c>
      <c r="H45">
        <f>PPCL_Spot!P45</f>
        <v>7.44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959.03038624298028</v>
      </c>
      <c r="P45" s="77">
        <v>118.13000000000001</v>
      </c>
      <c r="Q45" s="77">
        <v>0</v>
      </c>
      <c r="R45" s="80">
        <v>38.5</v>
      </c>
      <c r="S45" s="80">
        <v>0</v>
      </c>
      <c r="T45" s="78">
        <f>SUMPRODUCT(LTA!F45:AJ45,LTA!F$101:AJ$101,LTA!F$103:AJ$103)</f>
        <v>275.82</v>
      </c>
      <c r="U45" s="78">
        <f>SUMPRODUCT(LTA!F45:AJ45,LTA!F$102:AJ$102,LTA!F$103:AJ$103)</f>
        <v>36.06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90.85</v>
      </c>
      <c r="Z45" s="75">
        <f>IEX!N45</f>
        <v>0</v>
      </c>
      <c r="AA45" s="117">
        <f>STOA!H45</f>
        <v>736.77</v>
      </c>
      <c r="AB45" s="117">
        <f>-STOA!N45</f>
        <v>0</v>
      </c>
      <c r="AC45">
        <f t="shared" si="0"/>
        <v>22.715779042250329</v>
      </c>
      <c r="AD45">
        <f t="shared" si="1"/>
        <v>2558.6227484861961</v>
      </c>
      <c r="AE45">
        <f>'IDT-1'!B45</f>
        <v>7.98</v>
      </c>
      <c r="AF45" s="26"/>
      <c r="AG45">
        <f t="shared" si="2"/>
        <v>2521.6027484861961</v>
      </c>
      <c r="AI45" s="75">
        <f>PXIL!H45</f>
        <v>0</v>
      </c>
      <c r="AJ45" s="75">
        <f>PXIL!N45</f>
        <v>0</v>
      </c>
      <c r="AK45" s="75">
        <f>RTM_IEX!H45</f>
        <v>172.04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11.693116164720342</v>
      </c>
      <c r="F46">
        <f>GT_Spot!P46</f>
        <v>0</v>
      </c>
      <c r="G46">
        <f>PPCL_NG!P46</f>
        <v>33.950000000000003</v>
      </c>
      <c r="H46">
        <f>PPCL_Spot!P46</f>
        <v>7.44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964.30889707258439</v>
      </c>
      <c r="P46" s="77">
        <v>118.13000000000001</v>
      </c>
      <c r="Q46" s="77">
        <v>0</v>
      </c>
      <c r="R46" s="80">
        <v>38.5</v>
      </c>
      <c r="S46" s="80">
        <v>0</v>
      </c>
      <c r="T46" s="78">
        <f>SUMPRODUCT(LTA!F46:AJ46,LTA!F$101:AJ$101,LTA!F$103:AJ$103)</f>
        <v>282.85000000000002</v>
      </c>
      <c r="U46" s="78">
        <f>SUMPRODUCT(LTA!F46:AJ46,LTA!F$102:AJ$102,LTA!F$103:AJ$103)</f>
        <v>36.06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107.28</v>
      </c>
      <c r="Z46" s="75">
        <f>IEX!N46</f>
        <v>0</v>
      </c>
      <c r="AA46" s="117">
        <f>STOA!H46</f>
        <v>739.56999999999994</v>
      </c>
      <c r="AB46" s="117">
        <f>-STOA!N46</f>
        <v>0</v>
      </c>
      <c r="AC46">
        <f t="shared" si="0"/>
        <v>23.031641716488281</v>
      </c>
      <c r="AD46">
        <f t="shared" si="1"/>
        <v>2594.2003715208166</v>
      </c>
      <c r="AE46">
        <f>'IDT-1'!B46</f>
        <v>0</v>
      </c>
      <c r="AF46" s="26"/>
      <c r="AG46">
        <f t="shared" si="2"/>
        <v>2549.2003715208166</v>
      </c>
      <c r="AI46" s="75">
        <f>PXIL!H46</f>
        <v>0</v>
      </c>
      <c r="AJ46" s="75">
        <f>PXIL!N46</f>
        <v>0</v>
      </c>
      <c r="AK46" s="75">
        <f>RTM_IEX!H46</f>
        <v>177.83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11.693116164720342</v>
      </c>
      <c r="F47">
        <f>GT_Spot!P47</f>
        <v>0</v>
      </c>
      <c r="G47">
        <f>PPCL_NG!P47</f>
        <v>33.950000000000003</v>
      </c>
      <c r="H47">
        <f>PPCL_Spot!P47</f>
        <v>7.44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963.93790856019893</v>
      </c>
      <c r="P47" s="77">
        <v>118.13000000000001</v>
      </c>
      <c r="Q47" s="77">
        <v>0</v>
      </c>
      <c r="R47" s="80">
        <v>38.5</v>
      </c>
      <c r="S47" s="80">
        <v>0</v>
      </c>
      <c r="T47" s="78">
        <f>SUMPRODUCT(LTA!F47:AJ47,LTA!F$101:AJ$101,LTA!F$103:AJ$103)</f>
        <v>290.08</v>
      </c>
      <c r="U47" s="78">
        <f>SUMPRODUCT(LTA!F47:AJ47,LTA!F$102:AJ$102,LTA!F$103:AJ$103)</f>
        <v>37.690000000000005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127.57</v>
      </c>
      <c r="Z47" s="75">
        <f>IEX!N47</f>
        <v>0</v>
      </c>
      <c r="AA47" s="117">
        <f>STOA!H47</f>
        <v>739.56999999999994</v>
      </c>
      <c r="AB47" s="117">
        <f>-STOA!N47</f>
        <v>0</v>
      </c>
      <c r="AC47">
        <f t="shared" si="0"/>
        <v>22.519473017579294</v>
      </c>
      <c r="AD47">
        <f t="shared" si="1"/>
        <v>2536.51155170734</v>
      </c>
      <c r="AE47">
        <f>'IDT-1'!B47</f>
        <v>0</v>
      </c>
      <c r="AF47" s="26"/>
      <c r="AG47">
        <f t="shared" si="2"/>
        <v>2491.51155170734</v>
      </c>
      <c r="AI47" s="75">
        <f>PXIL!H47</f>
        <v>0</v>
      </c>
      <c r="AJ47" s="75">
        <f>PXIL!N47</f>
        <v>0</v>
      </c>
      <c r="AK47" s="75">
        <f>RTM_IEX!H47</f>
        <v>90.85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11.693116164720342</v>
      </c>
      <c r="F48">
        <f>GT_Spot!P48</f>
        <v>0</v>
      </c>
      <c r="G48">
        <f>PPCL_NG!P48</f>
        <v>33.950000000000003</v>
      </c>
      <c r="H48">
        <f>PPCL_Spot!P48</f>
        <v>7.44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963.9388545192985</v>
      </c>
      <c r="P48" s="77">
        <v>118.13000000000001</v>
      </c>
      <c r="Q48" s="77">
        <v>0</v>
      </c>
      <c r="R48" s="80">
        <v>38.5</v>
      </c>
      <c r="S48" s="80">
        <v>0</v>
      </c>
      <c r="T48" s="78">
        <f>SUMPRODUCT(LTA!F48:AJ48,LTA!F$101:AJ$101,LTA!F$103:AJ$103)</f>
        <v>295.75</v>
      </c>
      <c r="U48" s="78">
        <f>SUMPRODUCT(LTA!F48:AJ48,LTA!F$102:AJ$102,LTA!F$103:AJ$103)</f>
        <v>39.440000000000005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147.88</v>
      </c>
      <c r="Z48" s="75">
        <f>IEX!N48</f>
        <v>0</v>
      </c>
      <c r="AA48" s="117">
        <f>STOA!H48</f>
        <v>740.27</v>
      </c>
      <c r="AB48" s="117">
        <f>-STOA!N48</f>
        <v>0</v>
      </c>
      <c r="AC48">
        <f t="shared" si="0"/>
        <v>22.990809342019372</v>
      </c>
      <c r="AD48">
        <f t="shared" si="1"/>
        <v>2589.6011613419996</v>
      </c>
      <c r="AE48">
        <f>'IDT-1'!B48</f>
        <v>0</v>
      </c>
      <c r="AF48" s="26"/>
      <c r="AG48">
        <f t="shared" si="2"/>
        <v>2544.6011613419996</v>
      </c>
      <c r="AI48" s="75">
        <f>PXIL!H48</f>
        <v>0</v>
      </c>
      <c r="AJ48" s="75">
        <f>PXIL!N48</f>
        <v>0</v>
      </c>
      <c r="AK48" s="75">
        <f>RTM_IEX!H48</f>
        <v>115.98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11.693116164720342</v>
      </c>
      <c r="F49">
        <f>GT_Spot!P49</f>
        <v>0</v>
      </c>
      <c r="G49">
        <f>PPCL_NG!P49</f>
        <v>33.950000000000003</v>
      </c>
      <c r="H49">
        <f>PPCL_Spot!P49</f>
        <v>7.44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964.12331727897765</v>
      </c>
      <c r="P49" s="77">
        <v>118.13000000000001</v>
      </c>
      <c r="Q49" s="77">
        <v>0</v>
      </c>
      <c r="R49" s="80">
        <v>38.5</v>
      </c>
      <c r="S49" s="80">
        <v>0</v>
      </c>
      <c r="T49" s="78">
        <f>SUMPRODUCT(LTA!F49:AJ49,LTA!F$101:AJ$101,LTA!F$103:AJ$103)</f>
        <v>296.69</v>
      </c>
      <c r="U49" s="78">
        <f>SUMPRODUCT(LTA!F49:AJ49,LTA!F$102:AJ$102,LTA!F$103:AJ$103)</f>
        <v>41.019999999999996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152.71</v>
      </c>
      <c r="Z49" s="75">
        <f>IEX!N49</f>
        <v>0</v>
      </c>
      <c r="AA49" s="117">
        <f>STOA!H49</f>
        <v>740.27</v>
      </c>
      <c r="AB49" s="117">
        <f>-STOA!N49</f>
        <v>0</v>
      </c>
      <c r="AC49">
        <f t="shared" si="0"/>
        <v>22.784928614304544</v>
      </c>
      <c r="AD49">
        <f t="shared" si="1"/>
        <v>2566.4115048293938</v>
      </c>
      <c r="AE49">
        <f>'IDT-1'!B49</f>
        <v>0</v>
      </c>
      <c r="AF49" s="26"/>
      <c r="AG49">
        <f t="shared" si="2"/>
        <v>2521.4115048293938</v>
      </c>
      <c r="AI49" s="75">
        <f>PXIL!H49</f>
        <v>0</v>
      </c>
      <c r="AJ49" s="75">
        <f>PXIL!N49</f>
        <v>0</v>
      </c>
      <c r="AK49" s="75">
        <f>RTM_IEX!H49</f>
        <v>85.05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11.693116164720342</v>
      </c>
      <c r="F50">
        <f>GT_Spot!P50</f>
        <v>0</v>
      </c>
      <c r="G50">
        <f>PPCL_NG!P50</f>
        <v>33.950000000000003</v>
      </c>
      <c r="H50">
        <f>PPCL_Spot!P50</f>
        <v>7.44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964.1991954239212</v>
      </c>
      <c r="P50" s="77">
        <v>118.13000000000001</v>
      </c>
      <c r="Q50" s="77">
        <v>0</v>
      </c>
      <c r="R50" s="80">
        <v>38.5</v>
      </c>
      <c r="S50" s="80">
        <v>0</v>
      </c>
      <c r="T50" s="78">
        <f>SUMPRODUCT(LTA!F50:AJ50,LTA!F$101:AJ$101,LTA!F$103:AJ$103)</f>
        <v>297.03999999999996</v>
      </c>
      <c r="U50" s="78">
        <f>SUMPRODUCT(LTA!F50:AJ50,LTA!F$102:AJ$102,LTA!F$103:AJ$103)</f>
        <v>43.12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186.53</v>
      </c>
      <c r="Z50" s="75">
        <f>IEX!N50</f>
        <v>0</v>
      </c>
      <c r="AA50" s="117">
        <f>STOA!H50</f>
        <v>740.97</v>
      </c>
      <c r="AB50" s="117">
        <f>-STOA!N50</f>
        <v>0</v>
      </c>
      <c r="AC50">
        <f t="shared" si="0"/>
        <v>23.476572341980049</v>
      </c>
      <c r="AD50">
        <f t="shared" si="1"/>
        <v>2644.3157392466615</v>
      </c>
      <c r="AE50">
        <f>'IDT-1'!B50</f>
        <v>0</v>
      </c>
      <c r="AF50" s="26"/>
      <c r="AG50">
        <f t="shared" si="2"/>
        <v>2599.3157392466615</v>
      </c>
      <c r="AI50" s="75">
        <f>PXIL!H50</f>
        <v>0</v>
      </c>
      <c r="AJ50" s="75">
        <f>PXIL!N50</f>
        <v>0</v>
      </c>
      <c r="AK50" s="75">
        <f>RTM_IEX!H50</f>
        <v>126.6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11.693116164720342</v>
      </c>
      <c r="F51">
        <f>GT_Spot!P51</f>
        <v>0</v>
      </c>
      <c r="G51">
        <f>PPCL_NG!P51</f>
        <v>33.950000000000003</v>
      </c>
      <c r="H51">
        <f>PPCL_Spot!P51</f>
        <v>7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960.70919296222269</v>
      </c>
      <c r="P51" s="77">
        <v>118.13479696996389</v>
      </c>
      <c r="Q51" s="77">
        <v>0</v>
      </c>
      <c r="R51" s="80">
        <v>38.5</v>
      </c>
      <c r="S51" s="80">
        <v>0</v>
      </c>
      <c r="T51" s="78">
        <f>SUMPRODUCT(LTA!F51:AJ51,LTA!F$101:AJ$101,LTA!F$103:AJ$103)</f>
        <v>299.59999999999997</v>
      </c>
      <c r="U51" s="78">
        <f>SUMPRODUCT(LTA!F51:AJ51,LTA!F$102:AJ$102,LTA!F$103:AJ$103)</f>
        <v>48.480000000000004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202.97</v>
      </c>
      <c r="Z51" s="75">
        <f>IEX!N51</f>
        <v>0</v>
      </c>
      <c r="AA51" s="117">
        <f>STOA!H51</f>
        <v>740.97</v>
      </c>
      <c r="AB51" s="117">
        <f>-STOA!N51</f>
        <v>0</v>
      </c>
      <c r="AC51">
        <f t="shared" si="0"/>
        <v>23.027022533652779</v>
      </c>
      <c r="AD51">
        <f t="shared" si="1"/>
        <v>2593.6800835632539</v>
      </c>
      <c r="AE51">
        <f>'IDT-1'!B51</f>
        <v>0</v>
      </c>
      <c r="AF51" s="26"/>
      <c r="AG51">
        <f t="shared" si="2"/>
        <v>2548.6800835632539</v>
      </c>
      <c r="AI51" s="75">
        <f>PXIL!H51</f>
        <v>0</v>
      </c>
      <c r="AJ51" s="75">
        <f>PXIL!N51</f>
        <v>0</v>
      </c>
      <c r="AK51" s="75">
        <f>RTM_IEX!H51</f>
        <v>55.08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11.329508716323298</v>
      </c>
      <c r="F52">
        <f>GT_Spot!P52</f>
        <v>0</v>
      </c>
      <c r="G52">
        <f>PPCL_NG!P52</f>
        <v>33.950000000000003</v>
      </c>
      <c r="H52">
        <f>PPCL_Spot!P52</f>
        <v>7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963.75574775749806</v>
      </c>
      <c r="P52" s="77">
        <v>118.13479696996389</v>
      </c>
      <c r="Q52" s="77">
        <v>0</v>
      </c>
      <c r="R52" s="80">
        <v>38.5</v>
      </c>
      <c r="S52" s="80">
        <v>0</v>
      </c>
      <c r="T52" s="78">
        <f>SUMPRODUCT(LTA!F52:AJ52,LTA!F$101:AJ$101,LTA!F$103:AJ$103)</f>
        <v>281.27</v>
      </c>
      <c r="U52" s="78">
        <f>SUMPRODUCT(LTA!F52:AJ52,LTA!F$102:AJ$102,LTA!F$103:AJ$103)</f>
        <v>50.65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222.3</v>
      </c>
      <c r="Z52" s="75">
        <f>IEX!N52</f>
        <v>0</v>
      </c>
      <c r="AA52" s="117">
        <f>STOA!H52</f>
        <v>740.97</v>
      </c>
      <c r="AB52" s="117">
        <f>-STOA!N52</f>
        <v>0</v>
      </c>
      <c r="AC52">
        <f t="shared" si="0"/>
        <v>23.333640470305316</v>
      </c>
      <c r="AD52">
        <f t="shared" si="1"/>
        <v>2628.2164129734801</v>
      </c>
      <c r="AE52">
        <f>'IDT-1'!B52</f>
        <v>0</v>
      </c>
      <c r="AF52" s="26"/>
      <c r="AG52">
        <f t="shared" si="2"/>
        <v>2583.2164129734801</v>
      </c>
      <c r="AI52" s="75">
        <f>PXIL!H52</f>
        <v>0</v>
      </c>
      <c r="AJ52" s="75">
        <f>PXIL!N52</f>
        <v>0</v>
      </c>
      <c r="AK52" s="75">
        <f>RTM_IEX!H52</f>
        <v>84.07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11.329508716323298</v>
      </c>
      <c r="F53">
        <f>GT_Spot!P53</f>
        <v>0</v>
      </c>
      <c r="G53">
        <f>PPCL_NG!P53</f>
        <v>33.950000000000003</v>
      </c>
      <c r="H53">
        <f>PPCL_Spot!P53</f>
        <v>7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978.65939978447523</v>
      </c>
      <c r="P53" s="77">
        <v>118.13479696996389</v>
      </c>
      <c r="Q53" s="77">
        <v>0</v>
      </c>
      <c r="R53" s="80">
        <v>38.5</v>
      </c>
      <c r="S53" s="80">
        <v>0</v>
      </c>
      <c r="T53" s="78">
        <f>SUMPRODUCT(LTA!F53:AJ53,LTA!F$101:AJ$101,LTA!F$103:AJ$103)</f>
        <v>281.11</v>
      </c>
      <c r="U53" s="78">
        <f>SUMPRODUCT(LTA!F53:AJ53,LTA!F$102:AJ$102,LTA!F$103:AJ$103)</f>
        <v>41.24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230.03</v>
      </c>
      <c r="Z53" s="75">
        <f>IEX!N53</f>
        <v>0</v>
      </c>
      <c r="AA53" s="117">
        <f>STOA!H53</f>
        <v>740.97</v>
      </c>
      <c r="AB53" s="117">
        <f>-STOA!N53</f>
        <v>0</v>
      </c>
      <c r="AC53">
        <f t="shared" si="0"/>
        <v>23.559216608142716</v>
      </c>
      <c r="AD53">
        <f t="shared" si="1"/>
        <v>2653.6244888626197</v>
      </c>
      <c r="AE53">
        <f>'IDT-1'!B53</f>
        <v>0</v>
      </c>
      <c r="AF53" s="26"/>
      <c r="AG53">
        <f t="shared" si="2"/>
        <v>2608.6244888626197</v>
      </c>
      <c r="AI53" s="75">
        <f>PXIL!H53</f>
        <v>0</v>
      </c>
      <c r="AJ53" s="75">
        <f>PXIL!N53</f>
        <v>0</v>
      </c>
      <c r="AK53" s="75">
        <f>RTM_IEX!H53</f>
        <v>96.64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11.329508716323298</v>
      </c>
      <c r="F54">
        <f>GT_Spot!P54</f>
        <v>0</v>
      </c>
      <c r="G54">
        <f>PPCL_NG!P54</f>
        <v>33.950000000000003</v>
      </c>
      <c r="H54">
        <f>PPCL_Spot!P54</f>
        <v>7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978.65939978447523</v>
      </c>
      <c r="P54" s="77">
        <v>118.13479696996389</v>
      </c>
      <c r="Q54" s="77">
        <v>0</v>
      </c>
      <c r="R54" s="80">
        <v>38.5</v>
      </c>
      <c r="S54" s="80">
        <v>0</v>
      </c>
      <c r="T54" s="78">
        <f>SUMPRODUCT(LTA!F54:AJ54,LTA!F$101:AJ$101,LTA!F$103:AJ$103)</f>
        <v>281.14999999999998</v>
      </c>
      <c r="U54" s="78">
        <f>SUMPRODUCT(LTA!F54:AJ54,LTA!F$102:AJ$102,LTA!F$103:AJ$103)</f>
        <v>43.15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255.15</v>
      </c>
      <c r="Z54" s="75">
        <f>IEX!N54</f>
        <v>0</v>
      </c>
      <c r="AA54" s="117">
        <f>STOA!H54</f>
        <v>740.97</v>
      </c>
      <c r="AB54" s="117">
        <f>-STOA!N54</f>
        <v>0</v>
      </c>
      <c r="AC54">
        <f t="shared" si="0"/>
        <v>23.516800608142713</v>
      </c>
      <c r="AD54">
        <f t="shared" si="1"/>
        <v>2648.8469048626198</v>
      </c>
      <c r="AE54">
        <f>'IDT-1'!B54</f>
        <v>0</v>
      </c>
      <c r="AF54" s="26"/>
      <c r="AG54">
        <f t="shared" si="2"/>
        <v>2603.8469048626198</v>
      </c>
      <c r="AI54" s="75">
        <f>PXIL!H54</f>
        <v>0</v>
      </c>
      <c r="AJ54" s="75">
        <f>PXIL!N54</f>
        <v>0</v>
      </c>
      <c r="AK54" s="75">
        <f>RTM_IEX!H54</f>
        <v>64.75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11.329508716323298</v>
      </c>
      <c r="F55">
        <f>GT_Spot!P55</f>
        <v>0</v>
      </c>
      <c r="G55">
        <f>PPCL_NG!P55</f>
        <v>33.950000000000003</v>
      </c>
      <c r="H55">
        <f>PPCL_Spot!P55</f>
        <v>7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970.72075901206949</v>
      </c>
      <c r="P55" s="77">
        <v>118.13347184616235</v>
      </c>
      <c r="Q55" s="77">
        <v>0</v>
      </c>
      <c r="R55" s="80">
        <v>38.5</v>
      </c>
      <c r="S55" s="80">
        <v>0</v>
      </c>
      <c r="T55" s="78">
        <f>SUMPRODUCT(LTA!F55:AJ55,LTA!F$101:AJ$101,LTA!F$103:AJ$103)</f>
        <v>280.57</v>
      </c>
      <c r="U55" s="78">
        <f>SUMPRODUCT(LTA!F55:AJ55,LTA!F$102:AJ$102,LTA!F$103:AJ$103)</f>
        <v>45.93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243.55</v>
      </c>
      <c r="Z55" s="75">
        <f>IEX!N55</f>
        <v>0</v>
      </c>
      <c r="AA55" s="117">
        <f>STOA!H55</f>
        <v>740.97</v>
      </c>
      <c r="AB55" s="117">
        <f>-STOA!N55</f>
        <v>0</v>
      </c>
      <c r="AC55">
        <f t="shared" si="0"/>
        <v>23.075040908256089</v>
      </c>
      <c r="AD55">
        <f t="shared" si="1"/>
        <v>2599.088698666299</v>
      </c>
      <c r="AE55">
        <f>'IDT-1'!B55</f>
        <v>0</v>
      </c>
      <c r="AF55" s="26"/>
      <c r="AG55">
        <f t="shared" si="2"/>
        <v>2554.088698666299</v>
      </c>
      <c r="AI55" s="75">
        <f>PXIL!H55</f>
        <v>0</v>
      </c>
      <c r="AJ55" s="75">
        <f>PXIL!N55</f>
        <v>0</v>
      </c>
      <c r="AK55" s="75">
        <f>RTM_IEX!H55</f>
        <v>31.89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11.329508716323298</v>
      </c>
      <c r="F56">
        <f>GT_Spot!P56</f>
        <v>0</v>
      </c>
      <c r="G56">
        <f>PPCL_NG!P56</f>
        <v>33.950000000000003</v>
      </c>
      <c r="H56">
        <f>PPCL_Spot!P56</f>
        <v>7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970.72075901206949</v>
      </c>
      <c r="P56" s="77">
        <v>118.13347184616235</v>
      </c>
      <c r="Q56" s="77">
        <v>0</v>
      </c>
      <c r="R56" s="80">
        <v>38.5</v>
      </c>
      <c r="S56" s="80">
        <v>0</v>
      </c>
      <c r="T56" s="78">
        <f>SUMPRODUCT(LTA!F56:AJ56,LTA!F$101:AJ$101,LTA!F$103:AJ$103)</f>
        <v>238.33999999999997</v>
      </c>
      <c r="U56" s="78">
        <f>SUMPRODUCT(LTA!F56:AJ56,LTA!F$102:AJ$102,LTA!F$103:AJ$103)</f>
        <v>48.82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260.95</v>
      </c>
      <c r="Z56" s="75">
        <f>IEX!N56</f>
        <v>0</v>
      </c>
      <c r="AA56" s="117">
        <f>STOA!H56</f>
        <v>740.97</v>
      </c>
      <c r="AB56" s="117">
        <f>-STOA!N56</f>
        <v>0</v>
      </c>
      <c r="AC56">
        <f t="shared" si="0"/>
        <v>23.009568908256085</v>
      </c>
      <c r="AD56">
        <f t="shared" si="1"/>
        <v>2591.7141706662987</v>
      </c>
      <c r="AE56">
        <f>'IDT-1'!B56</f>
        <v>0</v>
      </c>
      <c r="AF56" s="26"/>
      <c r="AG56">
        <f t="shared" si="2"/>
        <v>2546.7141706662987</v>
      </c>
      <c r="AI56" s="75">
        <f>PXIL!H56</f>
        <v>0</v>
      </c>
      <c r="AJ56" s="75">
        <f>PXIL!N56</f>
        <v>0</v>
      </c>
      <c r="AK56" s="75">
        <f>RTM_IEX!H56</f>
        <v>46.39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11.329508716323298</v>
      </c>
      <c r="F57">
        <f>GT_Spot!P57</f>
        <v>0</v>
      </c>
      <c r="G57">
        <f>PPCL_NG!P57</f>
        <v>33.950000000000003</v>
      </c>
      <c r="H57">
        <f>PPCL_Spot!P57</f>
        <v>7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970.72041360311073</v>
      </c>
      <c r="P57" s="77">
        <v>118.13479696996389</v>
      </c>
      <c r="Q57" s="77">
        <v>0</v>
      </c>
      <c r="R57" s="80">
        <v>38.5</v>
      </c>
      <c r="S57" s="80">
        <v>0</v>
      </c>
      <c r="T57" s="78">
        <f>SUMPRODUCT(LTA!F57:AJ57,LTA!F$101:AJ$101,LTA!F$103:AJ$103)</f>
        <v>235.35999999999999</v>
      </c>
      <c r="U57" s="78">
        <f>SUMPRODUCT(LTA!F57:AJ57,LTA!F$102:AJ$102,LTA!F$103:AJ$103)</f>
        <v>55.2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276.42</v>
      </c>
      <c r="Z57" s="75">
        <f>IEX!N57</f>
        <v>0</v>
      </c>
      <c r="AA57" s="117">
        <f>STOA!H57</f>
        <v>740.97</v>
      </c>
      <c r="AB57" s="117">
        <f>-STOA!N57</f>
        <v>0</v>
      </c>
      <c r="AC57">
        <f t="shared" si="0"/>
        <v>23.677497529746702</v>
      </c>
      <c r="AD57">
        <f t="shared" si="1"/>
        <v>2666.9472217596513</v>
      </c>
      <c r="AE57">
        <f>'IDT-1'!B57</f>
        <v>0</v>
      </c>
      <c r="AF57" s="26"/>
      <c r="AG57">
        <f t="shared" si="2"/>
        <v>2621.9472217596513</v>
      </c>
      <c r="AI57" s="75">
        <f>PXIL!H57</f>
        <v>0</v>
      </c>
      <c r="AJ57" s="75">
        <f>PXIL!N57</f>
        <v>0</v>
      </c>
      <c r="AK57" s="75">
        <f>RTM_IEX!H57</f>
        <v>103.42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11.355671736375159</v>
      </c>
      <c r="F58">
        <f>GT_Spot!P58</f>
        <v>0</v>
      </c>
      <c r="G58">
        <f>PPCL_NG!P58</f>
        <v>33.950000000000003</v>
      </c>
      <c r="H58">
        <f>PPCL_Spot!P58</f>
        <v>7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970.72278880905503</v>
      </c>
      <c r="P58" s="77">
        <v>118.13479696996389</v>
      </c>
      <c r="Q58" s="77">
        <v>0</v>
      </c>
      <c r="R58" s="80">
        <v>38.5</v>
      </c>
      <c r="S58" s="80">
        <v>0</v>
      </c>
      <c r="T58" s="78">
        <f>SUMPRODUCT(LTA!F58:AJ58,LTA!F$101:AJ$101,LTA!F$103:AJ$103)</f>
        <v>236.72</v>
      </c>
      <c r="U58" s="78">
        <f>SUMPRODUCT(LTA!F58:AJ58,LTA!F$102:AJ$102,LTA!F$103:AJ$103)</f>
        <v>57.68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289.95</v>
      </c>
      <c r="Z58" s="75">
        <f>IEX!N58</f>
        <v>0</v>
      </c>
      <c r="AA58" s="117">
        <f>STOA!H58</f>
        <v>740.97</v>
      </c>
      <c r="AB58" s="117">
        <f>-STOA!N58</f>
        <v>0</v>
      </c>
      <c r="AC58">
        <f t="shared" si="0"/>
        <v>24.128132666135468</v>
      </c>
      <c r="AD58">
        <f t="shared" si="1"/>
        <v>2717.7051248492585</v>
      </c>
      <c r="AE58">
        <f>'IDT-1'!B58</f>
        <v>0</v>
      </c>
      <c r="AF58" s="26"/>
      <c r="AG58">
        <f t="shared" si="2"/>
        <v>2672.7051248492585</v>
      </c>
      <c r="AI58" s="75">
        <f>PXIL!H58</f>
        <v>0</v>
      </c>
      <c r="AJ58" s="75">
        <f>PXIL!N58</f>
        <v>0</v>
      </c>
      <c r="AK58" s="75">
        <f>RTM_IEX!H58</f>
        <v>137.22999999999999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11.355671736375159</v>
      </c>
      <c r="F59">
        <f>GT_Spot!P59</f>
        <v>0</v>
      </c>
      <c r="G59">
        <f>PPCL_NG!P59</f>
        <v>33.950000000000003</v>
      </c>
      <c r="H59">
        <f>PPCL_Spot!P59</f>
        <v>7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966.82003346610952</v>
      </c>
      <c r="P59" s="77">
        <v>118.13479696996389</v>
      </c>
      <c r="Q59" s="77">
        <v>0</v>
      </c>
      <c r="R59" s="80">
        <v>38.5</v>
      </c>
      <c r="S59" s="80">
        <v>0</v>
      </c>
      <c r="T59" s="78">
        <f>SUMPRODUCT(LTA!F59:AJ59,LTA!F$101:AJ$101,LTA!F$103:AJ$103)</f>
        <v>236.49</v>
      </c>
      <c r="U59" s="78">
        <f>SUMPRODUCT(LTA!F59:AJ59,LTA!F$102:AJ$102,LTA!F$103:AJ$103)</f>
        <v>60.58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137.24</v>
      </c>
      <c r="Z59" s="75">
        <f>IEX!N59</f>
        <v>0</v>
      </c>
      <c r="AA59" s="117">
        <f>STOA!H59</f>
        <v>885.25</v>
      </c>
      <c r="AB59" s="117">
        <f>-STOA!N59</f>
        <v>0</v>
      </c>
      <c r="AC59">
        <f t="shared" si="0"/>
        <v>25.046828419117553</v>
      </c>
      <c r="AD59">
        <f t="shared" si="1"/>
        <v>2821.1836737533313</v>
      </c>
      <c r="AE59">
        <f>'IDT-1'!B59</f>
        <v>0</v>
      </c>
      <c r="AF59" s="26"/>
      <c r="AG59">
        <f t="shared" si="2"/>
        <v>2821.1836737533313</v>
      </c>
      <c r="AI59" s="75">
        <f>PXIL!H59</f>
        <v>0</v>
      </c>
      <c r="AJ59" s="75">
        <f>PXIL!N59</f>
        <v>0</v>
      </c>
      <c r="AK59" s="75">
        <f>RTM_IEX!H59</f>
        <v>251.29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11.355671736375159</v>
      </c>
      <c r="F60">
        <f>GT_Spot!P60</f>
        <v>0</v>
      </c>
      <c r="G60">
        <f>PPCL_NG!P60</f>
        <v>33.950000000000003</v>
      </c>
      <c r="H60">
        <f>PPCL_Spot!P60</f>
        <v>7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966.81997244647766</v>
      </c>
      <c r="P60" s="77">
        <v>118.13479696996389</v>
      </c>
      <c r="Q60" s="77">
        <v>0</v>
      </c>
      <c r="R60" s="80">
        <v>38.5</v>
      </c>
      <c r="S60" s="80">
        <v>0</v>
      </c>
      <c r="T60" s="78">
        <f>SUMPRODUCT(LTA!F60:AJ60,LTA!F$101:AJ$101,LTA!F$103:AJ$103)</f>
        <v>230.53</v>
      </c>
      <c r="U60" s="78">
        <f>SUMPRODUCT(LTA!F60:AJ60,LTA!F$102:AJ$102,LTA!F$103:AJ$103)</f>
        <v>63.71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141.11000000000001</v>
      </c>
      <c r="Z60" s="75">
        <f>IEX!N60</f>
        <v>0</v>
      </c>
      <c r="AA60" s="117">
        <f>STOA!H60</f>
        <v>885.25</v>
      </c>
      <c r="AB60" s="117">
        <f>-STOA!N60</f>
        <v>0</v>
      </c>
      <c r="AC60">
        <f t="shared" si="0"/>
        <v>25.243067882144789</v>
      </c>
      <c r="AD60">
        <f t="shared" si="1"/>
        <v>2843.2873732706721</v>
      </c>
      <c r="AE60">
        <f>'IDT-1'!B60</f>
        <v>0</v>
      </c>
      <c r="AF60" s="26"/>
      <c r="AG60">
        <f t="shared" si="2"/>
        <v>2843.2873732706721</v>
      </c>
      <c r="AI60" s="75">
        <f>PXIL!H60</f>
        <v>0</v>
      </c>
      <c r="AJ60" s="75">
        <f>PXIL!N60</f>
        <v>0</v>
      </c>
      <c r="AK60" s="75">
        <f>RTM_IEX!H60</f>
        <v>272.55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10.542323520101299</v>
      </c>
      <c r="F61">
        <f>GT_Spot!P61</f>
        <v>0</v>
      </c>
      <c r="G61">
        <f>PPCL_NG!P61</f>
        <v>33.950000000000003</v>
      </c>
      <c r="H61">
        <f>PPCL_Spot!P61</f>
        <v>4.29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966.71255468418963</v>
      </c>
      <c r="P61" s="77">
        <v>118.13479696996389</v>
      </c>
      <c r="Q61" s="77">
        <v>0</v>
      </c>
      <c r="R61" s="80">
        <v>38.5</v>
      </c>
      <c r="S61" s="80">
        <v>0</v>
      </c>
      <c r="T61" s="78">
        <f>SUMPRODUCT(LTA!F61:AJ61,LTA!F$101:AJ$101,LTA!F$103:AJ$103)</f>
        <v>224.70000000000002</v>
      </c>
      <c r="U61" s="78">
        <f>SUMPRODUCT(LTA!F61:AJ61,LTA!F$102:AJ$102,LTA!F$103:AJ$103)</f>
        <v>66.180000000000007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145.94</v>
      </c>
      <c r="Z61" s="75">
        <f>IEX!N61</f>
        <v>0</v>
      </c>
      <c r="AA61" s="117">
        <f>STOA!H61</f>
        <v>885.25</v>
      </c>
      <c r="AB61" s="117">
        <f>-STOA!N61</f>
        <v>0</v>
      </c>
      <c r="AC61">
        <f t="shared" si="0"/>
        <v>25.343117141533448</v>
      </c>
      <c r="AD61">
        <f t="shared" si="1"/>
        <v>2854.5565580327216</v>
      </c>
      <c r="AE61">
        <f>'IDT-1'!B61</f>
        <v>0</v>
      </c>
      <c r="AF61" s="26"/>
      <c r="AG61">
        <f t="shared" si="2"/>
        <v>2854.5565580327216</v>
      </c>
      <c r="AI61" s="75">
        <f>PXIL!H61</f>
        <v>0</v>
      </c>
      <c r="AJ61" s="75">
        <f>PXIL!N61</f>
        <v>0</v>
      </c>
      <c r="AK61" s="75">
        <f>RTM_IEX!H61</f>
        <v>286.08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10.542323520101299</v>
      </c>
      <c r="F62">
        <f>GT_Spot!P62</f>
        <v>0</v>
      </c>
      <c r="G62">
        <f>PPCL_NG!P62</f>
        <v>33.950000000000003</v>
      </c>
      <c r="H62">
        <f>PPCL_Spot!P62</f>
        <v>4.29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966.71243669319813</v>
      </c>
      <c r="P62" s="77">
        <v>118.13479696996389</v>
      </c>
      <c r="Q62" s="77">
        <v>0</v>
      </c>
      <c r="R62" s="80">
        <v>38.5</v>
      </c>
      <c r="S62" s="80">
        <v>0</v>
      </c>
      <c r="T62" s="78">
        <f>SUMPRODUCT(LTA!F62:AJ62,LTA!F$101:AJ$101,LTA!F$103:AJ$103)</f>
        <v>247.8</v>
      </c>
      <c r="U62" s="78">
        <f>SUMPRODUCT(LTA!F62:AJ62,LTA!F$102:AJ$102,LTA!F$103:AJ$103)</f>
        <v>68.45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156.58000000000001</v>
      </c>
      <c r="Z62" s="75">
        <f>IEX!N62</f>
        <v>0</v>
      </c>
      <c r="AA62" s="117">
        <f>STOA!H62</f>
        <v>885.25</v>
      </c>
      <c r="AB62" s="117">
        <f>-STOA!N62</f>
        <v>0</v>
      </c>
      <c r="AC62">
        <f t="shared" si="0"/>
        <v>26.01710810321272</v>
      </c>
      <c r="AD62">
        <f t="shared" si="1"/>
        <v>2930.4724490800504</v>
      </c>
      <c r="AE62">
        <f>'IDT-1'!B62</f>
        <v>0</v>
      </c>
      <c r="AF62" s="26"/>
      <c r="AG62">
        <f t="shared" si="2"/>
        <v>2930.4724490800504</v>
      </c>
      <c r="AI62" s="75">
        <f>PXIL!H62</f>
        <v>0</v>
      </c>
      <c r="AJ62" s="75">
        <f>PXIL!N62</f>
        <v>0</v>
      </c>
      <c r="AK62" s="75">
        <f>RTM_IEX!H62</f>
        <v>326.66000000000003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10.542323520101299</v>
      </c>
      <c r="F63">
        <f>GT_Spot!P63</f>
        <v>0</v>
      </c>
      <c r="G63">
        <f>PPCL_NG!P63</f>
        <v>33.950000000000003</v>
      </c>
      <c r="H63">
        <f>PPCL_Spot!P63</f>
        <v>4.29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966.71243669319813</v>
      </c>
      <c r="P63" s="77">
        <v>118.13479696996389</v>
      </c>
      <c r="Q63" s="77">
        <v>0</v>
      </c>
      <c r="R63" s="80">
        <v>38.5</v>
      </c>
      <c r="S63" s="80">
        <v>0</v>
      </c>
      <c r="T63" s="78">
        <f>SUMPRODUCT(LTA!F63:AJ63,LTA!F$101:AJ$101,LTA!F$103:AJ$103)</f>
        <v>238.73000000000002</v>
      </c>
      <c r="U63" s="78">
        <f>SUMPRODUCT(LTA!F63:AJ63,LTA!F$102:AJ$102,LTA!F$103:AJ$103)</f>
        <v>72.179999999999993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151.74</v>
      </c>
      <c r="Z63" s="75">
        <f>IEX!N63</f>
        <v>0</v>
      </c>
      <c r="AA63" s="117">
        <f>STOA!H63</f>
        <v>881.75</v>
      </c>
      <c r="AB63" s="117">
        <f>-STOA!N63</f>
        <v>0</v>
      </c>
      <c r="AC63">
        <f t="shared" si="0"/>
        <v>24.07670810321272</v>
      </c>
      <c r="AD63">
        <f t="shared" si="1"/>
        <v>2711.9128490800508</v>
      </c>
      <c r="AE63">
        <f>'IDT-1'!B63</f>
        <v>0</v>
      </c>
      <c r="AF63" s="26"/>
      <c r="AG63">
        <f t="shared" si="2"/>
        <v>2711.9128490800508</v>
      </c>
      <c r="AI63" s="75">
        <f>PXIL!H63</f>
        <v>0</v>
      </c>
      <c r="AJ63" s="75">
        <f>PXIL!N63</f>
        <v>0</v>
      </c>
      <c r="AK63" s="75">
        <f>RTM_IEX!H63</f>
        <v>119.84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10.542323520101299</v>
      </c>
      <c r="F64">
        <f>GT_Spot!P64</f>
        <v>0</v>
      </c>
      <c r="G64">
        <f>PPCL_NG!P64</f>
        <v>33.950000000000003</v>
      </c>
      <c r="H64">
        <f>PPCL_Spot!P64</f>
        <v>4.79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966.71243669319813</v>
      </c>
      <c r="P64" s="77">
        <v>118.13</v>
      </c>
      <c r="Q64" s="77">
        <v>0</v>
      </c>
      <c r="R64" s="80">
        <v>38.5</v>
      </c>
      <c r="S64" s="80">
        <v>0</v>
      </c>
      <c r="T64" s="78">
        <f>SUMPRODUCT(LTA!F64:AJ64,LTA!F$101:AJ$101,LTA!F$103:AJ$103)</f>
        <v>228.31</v>
      </c>
      <c r="U64" s="78">
        <f>SUMPRODUCT(LTA!F64:AJ64,LTA!F$102:AJ$102,LTA!F$103:AJ$103)</f>
        <v>67.58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163.34</v>
      </c>
      <c r="Z64" s="75">
        <f>IEX!N64</f>
        <v>0</v>
      </c>
      <c r="AA64" s="117">
        <f>STOA!H64</f>
        <v>881.75</v>
      </c>
      <c r="AB64" s="117">
        <f>-STOA!N64</f>
        <v>0</v>
      </c>
      <c r="AC64">
        <f t="shared" si="0"/>
        <v>23.957337889877035</v>
      </c>
      <c r="AD64">
        <f t="shared" si="1"/>
        <v>2698.4674223234219</v>
      </c>
      <c r="AE64">
        <f>'IDT-1'!B64</f>
        <v>0</v>
      </c>
      <c r="AF64" s="26"/>
      <c r="AG64">
        <f t="shared" si="2"/>
        <v>2698.4674223234219</v>
      </c>
      <c r="AI64" s="75">
        <f>PXIL!H64</f>
        <v>0</v>
      </c>
      <c r="AJ64" s="75">
        <f>PXIL!N64</f>
        <v>0</v>
      </c>
      <c r="AK64" s="75">
        <f>RTM_IEX!H64</f>
        <v>109.2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10.542323520101299</v>
      </c>
      <c r="F65">
        <f>GT_Spot!P65</f>
        <v>0</v>
      </c>
      <c r="G65">
        <f>PPCL_NG!P65</f>
        <v>33.950000000000003</v>
      </c>
      <c r="H65">
        <f>PPCL_Spot!P65</f>
        <v>4.79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961.05579249936386</v>
      </c>
      <c r="P65" s="77">
        <v>118.13</v>
      </c>
      <c r="Q65" s="77">
        <v>0</v>
      </c>
      <c r="R65" s="80">
        <v>38.5</v>
      </c>
      <c r="S65" s="80">
        <v>0</v>
      </c>
      <c r="T65" s="78">
        <f>SUMPRODUCT(LTA!F65:AJ65,LTA!F$101:AJ$101,LTA!F$103:AJ$103)</f>
        <v>215.28</v>
      </c>
      <c r="U65" s="78">
        <f>SUMPRODUCT(LTA!F65:AJ65,LTA!F$102:AJ$102,LTA!F$103:AJ$103)</f>
        <v>71.33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174.93</v>
      </c>
      <c r="Z65" s="75">
        <f>IEX!N65</f>
        <v>0</v>
      </c>
      <c r="AA65" s="117">
        <f>STOA!H65</f>
        <v>878.25</v>
      </c>
      <c r="AB65" s="117">
        <f>-STOA!N65</f>
        <v>0</v>
      </c>
      <c r="AC65">
        <f t="shared" si="0"/>
        <v>23.451058817258623</v>
      </c>
      <c r="AD65">
        <f t="shared" si="1"/>
        <v>2524.9270572022069</v>
      </c>
      <c r="AE65">
        <f>'IDT-1'!B65</f>
        <v>0</v>
      </c>
      <c r="AF65" s="26"/>
      <c r="AG65">
        <f t="shared" si="2"/>
        <v>2524.9270572022069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10.542323520101299</v>
      </c>
      <c r="F66">
        <f>GT_Spot!P66</f>
        <v>0</v>
      </c>
      <c r="G66">
        <f>PPCL_NG!P66</f>
        <v>33.950000000000003</v>
      </c>
      <c r="H66">
        <f>PPCL_Spot!P66</f>
        <v>4.9516505501833947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961.05579249936386</v>
      </c>
      <c r="P66" s="77">
        <v>118.13</v>
      </c>
      <c r="Q66" s="77">
        <v>0</v>
      </c>
      <c r="R66" s="80">
        <v>38.5</v>
      </c>
      <c r="S66" s="80">
        <v>0</v>
      </c>
      <c r="T66" s="78">
        <f>SUMPRODUCT(LTA!F66:AJ66,LTA!F$101:AJ$101,LTA!F$103:AJ$103)</f>
        <v>117.97999999999999</v>
      </c>
      <c r="U66" s="78">
        <f>SUMPRODUCT(LTA!F66:AJ66,LTA!F$102:AJ$102,LTA!F$103:AJ$103)</f>
        <v>70.78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187.5</v>
      </c>
      <c r="Z66" s="75">
        <f>IEX!N66</f>
        <v>0</v>
      </c>
      <c r="AA66" s="117">
        <f>STOA!H66</f>
        <v>871.25</v>
      </c>
      <c r="AB66" s="117">
        <f>-STOA!N66</f>
        <v>0</v>
      </c>
      <c r="AC66">
        <f t="shared" si="0"/>
        <v>22.587148576967063</v>
      </c>
      <c r="AD66">
        <f t="shared" si="1"/>
        <v>2439.6726179926814</v>
      </c>
      <c r="AE66">
        <f>'IDT-1'!B66</f>
        <v>0</v>
      </c>
      <c r="AF66" s="26"/>
      <c r="AG66">
        <f t="shared" si="2"/>
        <v>2439.6726179926814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10.542323520101299</v>
      </c>
      <c r="F67">
        <f>GT_Spot!P67</f>
        <v>0</v>
      </c>
      <c r="G67">
        <f>PPCL_NG!P67</f>
        <v>33.950000000000003</v>
      </c>
      <c r="H67">
        <f>PPCL_Spot!P67</f>
        <v>4.9516505501833947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938.74471513610251</v>
      </c>
      <c r="P67" s="77">
        <v>118.13</v>
      </c>
      <c r="Q67" s="77">
        <v>0</v>
      </c>
      <c r="R67" s="80">
        <v>38.5</v>
      </c>
      <c r="S67" s="80">
        <v>0</v>
      </c>
      <c r="T67" s="78">
        <f>SUMPRODUCT(LTA!F67:AJ67,LTA!F$101:AJ$101,LTA!F$103:AJ$103)</f>
        <v>120.91000000000001</v>
      </c>
      <c r="U67" s="78">
        <f>SUMPRODUCT(LTA!F67:AJ67,LTA!F$102:AJ$102,LTA!F$103:AJ$103)</f>
        <v>70.62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307.35000000000002</v>
      </c>
      <c r="Z67" s="75">
        <f>IEX!N67</f>
        <v>0</v>
      </c>
      <c r="AA67" s="117">
        <f>STOA!H67</f>
        <v>751.93000000000006</v>
      </c>
      <c r="AB67" s="117">
        <f>-STOA!N67</f>
        <v>0</v>
      </c>
      <c r="AC67">
        <f t="shared" si="0"/>
        <v>22.561901136525488</v>
      </c>
      <c r="AD67">
        <f t="shared" si="1"/>
        <v>2404.6867880698614</v>
      </c>
      <c r="AE67">
        <f>'IDT-1'!B67</f>
        <v>0</v>
      </c>
      <c r="AF67" s="26"/>
      <c r="AG67">
        <f t="shared" si="2"/>
        <v>2404.6867880698614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10.542323520101299</v>
      </c>
      <c r="F68">
        <f>GT_Spot!P68</f>
        <v>0</v>
      </c>
      <c r="G68">
        <f>PPCL_NG!P68</f>
        <v>33.950000000000003</v>
      </c>
      <c r="H68">
        <f>PPCL_Spot!P68</f>
        <v>4.9516505501833947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938.74471513610251</v>
      </c>
      <c r="P68" s="77">
        <v>118.13</v>
      </c>
      <c r="Q68" s="77">
        <v>0</v>
      </c>
      <c r="R68" s="80">
        <v>38.5</v>
      </c>
      <c r="S68" s="80">
        <v>0</v>
      </c>
      <c r="T68" s="78">
        <f>SUMPRODUCT(LTA!F68:AJ68,LTA!F$101:AJ$101,LTA!F$103:AJ$103)</f>
        <v>114.94</v>
      </c>
      <c r="U68" s="78">
        <f>SUMPRODUCT(LTA!F68:AJ68,LTA!F$102:AJ$102,LTA!F$103:AJ$103)</f>
        <v>90.460000000000008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287.05</v>
      </c>
      <c r="Z68" s="75">
        <f>IEX!N68</f>
        <v>0</v>
      </c>
      <c r="AA68" s="117">
        <f>STOA!H68</f>
        <v>750.53000000000009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22.191140800770846</v>
      </c>
      <c r="AD68">
        <f t="shared" ref="AD68:AD98" si="4">SUM(B68:AB68,AI68:AR68)-AC68</f>
        <v>2431.2275484056163</v>
      </c>
      <c r="AE68">
        <f>'IDT-1'!B68</f>
        <v>0</v>
      </c>
      <c r="AF68" s="26"/>
      <c r="AG68">
        <f t="shared" ref="AG68:AG98" si="5">SUM(AD68:AF68)+AT68</f>
        <v>2431.2275484056163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10.40422918645141</v>
      </c>
      <c r="F69">
        <f>GT_Spot!P69</f>
        <v>0</v>
      </c>
      <c r="G69">
        <f>PPCL_NG!P69</f>
        <v>33.950000000000003</v>
      </c>
      <c r="H69">
        <f>PPCL_Spot!P69</f>
        <v>4.9516505501833947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939.36964491050253</v>
      </c>
      <c r="P69" s="77">
        <v>118.13</v>
      </c>
      <c r="Q69" s="77">
        <v>0</v>
      </c>
      <c r="R69" s="80">
        <v>32.61</v>
      </c>
      <c r="S69" s="80">
        <v>0</v>
      </c>
      <c r="T69" s="78">
        <f>SUMPRODUCT(LTA!F69:AJ69,LTA!F$101:AJ$101,LTA!F$103:AJ$103)</f>
        <v>95.97999999999999</v>
      </c>
      <c r="U69" s="78">
        <f>SUMPRODUCT(LTA!F69:AJ69,LTA!F$102:AJ$102,LTA!F$103:AJ$103)</f>
        <v>102.31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331.51</v>
      </c>
      <c r="Z69" s="75">
        <f>IEX!N69</f>
        <v>0</v>
      </c>
      <c r="AA69" s="117">
        <f>STOA!H69</f>
        <v>748.43000000000006</v>
      </c>
      <c r="AB69" s="117">
        <f>-STOA!N69</f>
        <v>0</v>
      </c>
      <c r="AC69">
        <f t="shared" si="3"/>
        <v>23.419136616894811</v>
      </c>
      <c r="AD69">
        <f t="shared" si="4"/>
        <v>2637.8463880302429</v>
      </c>
      <c r="AE69">
        <f>'IDT-1'!B69</f>
        <v>0</v>
      </c>
      <c r="AF69" s="26"/>
      <c r="AG69">
        <f t="shared" si="5"/>
        <v>2637.8463880302429</v>
      </c>
      <c r="AI69" s="75">
        <f>PXIL!H69</f>
        <v>0</v>
      </c>
      <c r="AJ69" s="75">
        <f>PXIL!N69</f>
        <v>0</v>
      </c>
      <c r="AK69" s="75">
        <f>RTM_IEX!H69</f>
        <v>144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10.542323520101299</v>
      </c>
      <c r="F70">
        <f>GT_Spot!P70</f>
        <v>0</v>
      </c>
      <c r="G70">
        <f>PPCL_NG!P70</f>
        <v>33.950000000000003</v>
      </c>
      <c r="H70">
        <f>PPCL_Spot!P70</f>
        <v>4.9516505501833947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939.36964491050253</v>
      </c>
      <c r="P70" s="77">
        <v>118.13</v>
      </c>
      <c r="Q70" s="77">
        <v>0</v>
      </c>
      <c r="R70" s="80">
        <v>27.77</v>
      </c>
      <c r="S70" s="80">
        <v>0</v>
      </c>
      <c r="T70" s="78">
        <f>SUMPRODUCT(LTA!F70:AJ70,LTA!F$101:AJ$101,LTA!F$103:AJ$103)</f>
        <v>88.69</v>
      </c>
      <c r="U70" s="78">
        <f>SUMPRODUCT(LTA!F70:AJ70,LTA!F$102:AJ$102,LTA!F$103:AJ$103)</f>
        <v>102.13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373.07</v>
      </c>
      <c r="Z70" s="75">
        <f>IEX!N70</f>
        <v>0</v>
      </c>
      <c r="AA70" s="117">
        <f>STOA!H70</f>
        <v>744.93000000000006</v>
      </c>
      <c r="AB70" s="117">
        <f>-STOA!N70</f>
        <v>0</v>
      </c>
      <c r="AC70">
        <f t="shared" si="3"/>
        <v>23.221735847030931</v>
      </c>
      <c r="AD70">
        <f t="shared" si="4"/>
        <v>2615.6118831337562</v>
      </c>
      <c r="AE70">
        <f>'IDT-1'!B70</f>
        <v>0</v>
      </c>
      <c r="AF70" s="26"/>
      <c r="AG70">
        <f t="shared" si="5"/>
        <v>2615.6118831337562</v>
      </c>
      <c r="AI70" s="75">
        <f>PXIL!H70</f>
        <v>0</v>
      </c>
      <c r="AJ70" s="75">
        <f>PXIL!N70</f>
        <v>0</v>
      </c>
      <c r="AK70" s="75">
        <f>RTM_IEX!H70</f>
        <v>95.68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10.542323520101299</v>
      </c>
      <c r="F71">
        <f>GT_Spot!P71</f>
        <v>0</v>
      </c>
      <c r="G71">
        <f>PPCL_NG!P71</f>
        <v>33.950000000000003</v>
      </c>
      <c r="H71">
        <f>PPCL_Spot!P71</f>
        <v>4.88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949.22278127337813</v>
      </c>
      <c r="P71" s="77">
        <v>118.13</v>
      </c>
      <c r="Q71" s="77">
        <v>0</v>
      </c>
      <c r="R71" s="80">
        <v>23.903785239151095</v>
      </c>
      <c r="S71" s="80">
        <v>0</v>
      </c>
      <c r="T71" s="78">
        <f>SUMPRODUCT(LTA!F71:AJ71,LTA!F$101:AJ$101,LTA!F$103:AJ$103)</f>
        <v>81.650000000000006</v>
      </c>
      <c r="U71" s="78">
        <f>SUMPRODUCT(LTA!F71:AJ71,LTA!F$102:AJ$102,LTA!F$103:AJ$103)</f>
        <v>102.42999999999999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327.64999999999998</v>
      </c>
      <c r="Z71" s="75">
        <f>IEX!N71</f>
        <v>0</v>
      </c>
      <c r="AA71" s="117">
        <f>STOA!H71</f>
        <v>809.08</v>
      </c>
      <c r="AB71" s="117">
        <f>-STOA!N71</f>
        <v>0</v>
      </c>
      <c r="AC71">
        <f t="shared" si="3"/>
        <v>22.792518232287151</v>
      </c>
      <c r="AD71">
        <f t="shared" si="4"/>
        <v>2567.2663718003437</v>
      </c>
      <c r="AE71">
        <f>'IDT-1'!B71</f>
        <v>0</v>
      </c>
      <c r="AF71" s="26"/>
      <c r="AG71">
        <f t="shared" si="5"/>
        <v>2567.2663718003437</v>
      </c>
      <c r="AI71" s="75">
        <f>PXIL!H71</f>
        <v>0</v>
      </c>
      <c r="AJ71" s="75">
        <f>PXIL!N71</f>
        <v>0</v>
      </c>
      <c r="AK71" s="75">
        <f>RTM_IEX!H71</f>
        <v>29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10.542323520101299</v>
      </c>
      <c r="F72">
        <f>GT_Spot!P72</f>
        <v>0</v>
      </c>
      <c r="G72">
        <f>PPCL_NG!P72</f>
        <v>33.950000000000003</v>
      </c>
      <c r="H72">
        <f>PPCL_Spot!P72</f>
        <v>4.88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961.06307559939819</v>
      </c>
      <c r="P72" s="77">
        <v>118.13</v>
      </c>
      <c r="Q72" s="77">
        <v>0</v>
      </c>
      <c r="R72" s="80">
        <v>21.799999999999997</v>
      </c>
      <c r="S72" s="80">
        <v>0</v>
      </c>
      <c r="T72" s="78">
        <f>SUMPRODUCT(LTA!F72:AJ72,LTA!F$101:AJ$101,LTA!F$103:AJ$103)</f>
        <v>63.5</v>
      </c>
      <c r="U72" s="78">
        <f>SUMPRODUCT(LTA!F72:AJ72,LTA!F$102:AJ$102,LTA!F$103:AJ$103)</f>
        <v>102.22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317.01</v>
      </c>
      <c r="Z72" s="75">
        <f>IEX!N72</f>
        <v>0</v>
      </c>
      <c r="AA72" s="117">
        <f>STOA!H72</f>
        <v>802.08</v>
      </c>
      <c r="AB72" s="117">
        <f>-STOA!N72</f>
        <v>0</v>
      </c>
      <c r="AC72">
        <f t="shared" si="3"/>
        <v>22.671927512251596</v>
      </c>
      <c r="AD72">
        <f t="shared" si="4"/>
        <v>2553.6834716072481</v>
      </c>
      <c r="AE72">
        <f>'IDT-1'!B72</f>
        <v>0</v>
      </c>
      <c r="AF72" s="26"/>
      <c r="AG72">
        <f t="shared" si="5"/>
        <v>2553.6834716072481</v>
      </c>
      <c r="AI72" s="75">
        <f>PXIL!H72</f>
        <v>0</v>
      </c>
      <c r="AJ72" s="75">
        <f>PXIL!N72</f>
        <v>0</v>
      </c>
      <c r="AK72" s="75">
        <f>RTM_IEX!H72</f>
        <v>41.56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10.542323520101299</v>
      </c>
      <c r="F73">
        <f>GT_Spot!P73</f>
        <v>0</v>
      </c>
      <c r="G73">
        <f>PPCL_NG!P73</f>
        <v>33.950000000000003</v>
      </c>
      <c r="H73">
        <f>PPCL_Spot!P73</f>
        <v>4.88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950.09509454988824</v>
      </c>
      <c r="P73" s="77">
        <v>118.13</v>
      </c>
      <c r="Q73" s="77">
        <v>0</v>
      </c>
      <c r="R73" s="80">
        <v>19.2</v>
      </c>
      <c r="S73" s="80">
        <v>0</v>
      </c>
      <c r="T73" s="78">
        <f>SUMPRODUCT(LTA!F73:AJ73,LTA!F$101:AJ$101,LTA!F$103:AJ$103)</f>
        <v>60.839999999999996</v>
      </c>
      <c r="U73" s="78">
        <f>SUMPRODUCT(LTA!F73:AJ73,LTA!F$102:AJ$102,LTA!F$103:AJ$103)</f>
        <v>101.89999999999999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340.21</v>
      </c>
      <c r="Z73" s="75">
        <f>IEX!N73</f>
        <v>0</v>
      </c>
      <c r="AA73" s="117">
        <f>STOA!H73</f>
        <v>799.98</v>
      </c>
      <c r="AB73" s="117">
        <f>-STOA!N73</f>
        <v>0</v>
      </c>
      <c r="AC73">
        <f t="shared" si="3"/>
        <v>22.984081279015907</v>
      </c>
      <c r="AD73">
        <f t="shared" si="4"/>
        <v>2588.8433367909738</v>
      </c>
      <c r="AE73">
        <f>'IDT-1'!B73</f>
        <v>0</v>
      </c>
      <c r="AF73" s="26"/>
      <c r="AG73">
        <f t="shared" si="5"/>
        <v>2588.8433367909738</v>
      </c>
      <c r="AI73" s="75">
        <f>PXIL!H73</f>
        <v>0</v>
      </c>
      <c r="AJ73" s="75">
        <f>PXIL!N73</f>
        <v>0</v>
      </c>
      <c r="AK73" s="75">
        <f>RTM_IEX!H73</f>
        <v>72.48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10.542323520101299</v>
      </c>
      <c r="F74">
        <f>GT_Spot!P74</f>
        <v>0</v>
      </c>
      <c r="G74">
        <f>PPCL_NG!P74</f>
        <v>33.950000000000003</v>
      </c>
      <c r="H74">
        <f>PPCL_Spot!P74</f>
        <v>4.88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959.17487795862223</v>
      </c>
      <c r="P74" s="77">
        <v>118.13</v>
      </c>
      <c r="Q74" s="77">
        <v>0</v>
      </c>
      <c r="R74" s="80">
        <v>8.57</v>
      </c>
      <c r="S74" s="80">
        <v>0</v>
      </c>
      <c r="T74" s="78">
        <f>SUMPRODUCT(LTA!F74:AJ74,LTA!F$101:AJ$101,LTA!F$103:AJ$103)</f>
        <v>58</v>
      </c>
      <c r="U74" s="78">
        <f>SUMPRODUCT(LTA!F74:AJ74,LTA!F$102:AJ$102,LTA!F$103:AJ$103)</f>
        <v>101.35000000000001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103.42</v>
      </c>
      <c r="Z74" s="75">
        <f>IEX!N74</f>
        <v>0</v>
      </c>
      <c r="AA74" s="117">
        <f>STOA!H74</f>
        <v>795.08</v>
      </c>
      <c r="AB74" s="117">
        <f>-STOA!N74</f>
        <v>0</v>
      </c>
      <c r="AC74">
        <f t="shared" si="3"/>
        <v>20.575695373012771</v>
      </c>
      <c r="AD74">
        <f t="shared" si="4"/>
        <v>2317.5715061057108</v>
      </c>
      <c r="AE74">
        <f>'IDT-1'!B74</f>
        <v>226.149</v>
      </c>
      <c r="AF74" s="26"/>
      <c r="AG74">
        <f t="shared" si="5"/>
        <v>2543.7205061057107</v>
      </c>
      <c r="AI74" s="75">
        <f>PXIL!H74</f>
        <v>0</v>
      </c>
      <c r="AJ74" s="75">
        <f>PXIL!N74</f>
        <v>0</v>
      </c>
      <c r="AK74" s="75">
        <f>RTM_IEX!H74</f>
        <v>45.43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10.643368154479267</v>
      </c>
      <c r="F75">
        <f>GT_Spot!P75</f>
        <v>0</v>
      </c>
      <c r="G75">
        <f>PPCL_NG!P75</f>
        <v>33.950000000000003</v>
      </c>
      <c r="H75">
        <f>PPCL_Spot!P75</f>
        <v>5.0483714930667531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995.82224666424861</v>
      </c>
      <c r="P75" s="77">
        <v>118.13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54.59</v>
      </c>
      <c r="U75" s="78">
        <f>SUMPRODUCT(LTA!F75:AJ75,LTA!F$102:AJ$102,LTA!F$103:AJ$103)</f>
        <v>101.59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14.49</v>
      </c>
      <c r="Z75" s="75">
        <f>IEX!N75</f>
        <v>0</v>
      </c>
      <c r="AA75" s="117">
        <f>STOA!H75</f>
        <v>875.65999999999985</v>
      </c>
      <c r="AB75" s="117">
        <f>-STOA!N75</f>
        <v>0</v>
      </c>
      <c r="AC75">
        <f t="shared" si="3"/>
        <v>20.791795079543792</v>
      </c>
      <c r="AD75">
        <f t="shared" si="4"/>
        <v>2341.9121912322507</v>
      </c>
      <c r="AE75">
        <f>'IDT-1'!B75</f>
        <v>226.76400000000001</v>
      </c>
      <c r="AF75" s="26"/>
      <c r="AG75">
        <f t="shared" si="5"/>
        <v>2568.6761912322509</v>
      </c>
      <c r="AI75" s="75">
        <f>PXIL!H75</f>
        <v>0</v>
      </c>
      <c r="AJ75" s="75">
        <f>PXIL!N75</f>
        <v>0</v>
      </c>
      <c r="AK75" s="75">
        <f>RTM_IEX!H75</f>
        <v>53.16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10.643368154479267</v>
      </c>
      <c r="F76">
        <f>GT_Spot!P76</f>
        <v>0</v>
      </c>
      <c r="G76">
        <f>PPCL_NG!P76</f>
        <v>33.950000000000003</v>
      </c>
      <c r="H76">
        <f>PPCL_Spot!P76</f>
        <v>5.0483714930667531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995.30799190885625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43.97</v>
      </c>
      <c r="U76" s="78">
        <f>SUMPRODUCT(LTA!F76:AJ76,LTA!F$102:AJ$102,LTA!F$103:AJ$103)</f>
        <v>100.33999999999999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872.15999999999985</v>
      </c>
      <c r="AB76" s="117">
        <f>-STOA!N76</f>
        <v>0</v>
      </c>
      <c r="AC76">
        <f t="shared" si="3"/>
        <v>20.235333637696339</v>
      </c>
      <c r="AD76">
        <f t="shared" si="4"/>
        <v>2279.2343979187058</v>
      </c>
      <c r="AE76">
        <f>'IDT-1'!B76</f>
        <v>242.78399999999999</v>
      </c>
      <c r="AF76" s="26"/>
      <c r="AG76">
        <f t="shared" si="5"/>
        <v>2522.0183979187059</v>
      </c>
      <c r="AI76" s="75">
        <f>PXIL!H76</f>
        <v>0</v>
      </c>
      <c r="AJ76" s="75">
        <f>PXIL!N76</f>
        <v>0</v>
      </c>
      <c r="AK76" s="75">
        <f>RTM_IEX!H76</f>
        <v>20.3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10.643368154479267</v>
      </c>
      <c r="F77">
        <f>GT_Spot!P77</f>
        <v>0</v>
      </c>
      <c r="G77">
        <f>PPCL_NG!P77</f>
        <v>33.950000000000003</v>
      </c>
      <c r="H77">
        <f>PPCL_Spot!P77</f>
        <v>5.0483714930667531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1001.7496376824691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31.11</v>
      </c>
      <c r="U77" s="78">
        <f>SUMPRODUCT(LTA!F77:AJ77,LTA!F$102:AJ$102,LTA!F$103:AJ$103)</f>
        <v>89.29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870.05999999999983</v>
      </c>
      <c r="AB77" s="117">
        <f>-STOA!N77</f>
        <v>0</v>
      </c>
      <c r="AC77">
        <f t="shared" si="3"/>
        <v>20.581892120504129</v>
      </c>
      <c r="AD77">
        <f t="shared" si="4"/>
        <v>2318.2694852095105</v>
      </c>
      <c r="AE77">
        <f>'IDT-1'!B77</f>
        <v>256.13400000000001</v>
      </c>
      <c r="AF77" s="26"/>
      <c r="AG77">
        <f t="shared" si="5"/>
        <v>2574.4034852095106</v>
      </c>
      <c r="AI77" s="75">
        <f>PXIL!H77</f>
        <v>0</v>
      </c>
      <c r="AJ77" s="75">
        <f>PXIL!N77</f>
        <v>0</v>
      </c>
      <c r="AK77" s="75">
        <f>RTM_IEX!H77</f>
        <v>79.25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10.643368154479267</v>
      </c>
      <c r="F78">
        <f>GT_Spot!P78</f>
        <v>0</v>
      </c>
      <c r="G78">
        <f>PPCL_NG!P78</f>
        <v>33.950000000000003</v>
      </c>
      <c r="H78">
        <f>PPCL_Spot!P78</f>
        <v>5.0483714930667531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1012.253424372469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20.86</v>
      </c>
      <c r="U78" s="78">
        <f>SUMPRODUCT(LTA!F78:AJ78,LTA!F$102:AJ$102,LTA!F$103:AJ$103)</f>
        <v>86.93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868.65999999999985</v>
      </c>
      <c r="AB78" s="117">
        <f>-STOA!N78</f>
        <v>0</v>
      </c>
      <c r="AC78">
        <f t="shared" si="3"/>
        <v>20.61589344337613</v>
      </c>
      <c r="AD78">
        <f t="shared" si="4"/>
        <v>2322.0992705766384</v>
      </c>
      <c r="AE78">
        <f>'IDT-1'!B78</f>
        <v>253</v>
      </c>
      <c r="AF78" s="26"/>
      <c r="AG78">
        <f t="shared" si="5"/>
        <v>2575.0992705766384</v>
      </c>
      <c r="AI78" s="75">
        <f>PXIL!H78</f>
        <v>0</v>
      </c>
      <c r="AJ78" s="75">
        <f>PXIL!N78</f>
        <v>0</v>
      </c>
      <c r="AK78" s="75">
        <f>RTM_IEX!H78</f>
        <v>86.62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10.643368154479267</v>
      </c>
      <c r="F79">
        <f>GT_Spot!P79</f>
        <v>0</v>
      </c>
      <c r="G79">
        <f>PPCL_NG!P79</f>
        <v>33.950000000000003</v>
      </c>
      <c r="H79">
        <f>PPCL_Spot!P79</f>
        <v>5.0483714930667531</v>
      </c>
      <c r="I79">
        <f>Bawana_NG!P79</f>
        <v>115.04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1036.5398849479568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12.219999999999999</v>
      </c>
      <c r="U79" s="78">
        <f>SUMPRODUCT(LTA!F79:AJ79,LTA!F$102:AJ$102,LTA!F$103:AJ$103)</f>
        <v>85.5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1020.4699999999998</v>
      </c>
      <c r="AB79" s="117">
        <f>-STOA!N79</f>
        <v>0</v>
      </c>
      <c r="AC79">
        <f t="shared" si="3"/>
        <v>21.678990296440428</v>
      </c>
      <c r="AD79">
        <f t="shared" si="4"/>
        <v>2441.8426342990624</v>
      </c>
      <c r="AE79">
        <f>'IDT-1'!B79</f>
        <v>96</v>
      </c>
      <c r="AF79" s="26"/>
      <c r="AG79">
        <f t="shared" si="5"/>
        <v>2537.8426342990624</v>
      </c>
      <c r="AI79" s="75">
        <f>PXIL!H79</f>
        <v>0</v>
      </c>
      <c r="AJ79" s="75">
        <f>PXIL!N79</f>
        <v>0</v>
      </c>
      <c r="AK79" s="75">
        <f>RTM_IEX!H79</f>
        <v>25.98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10.643368154479267</v>
      </c>
      <c r="F80">
        <f>GT_Spot!P80</f>
        <v>0</v>
      </c>
      <c r="G80">
        <f>PPCL_NG!P80</f>
        <v>33.950000000000003</v>
      </c>
      <c r="H80">
        <f>PPCL_Spot!P80</f>
        <v>5.0483714930667531</v>
      </c>
      <c r="I80">
        <f>Bawana_NG!P80</f>
        <v>117.58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1044.1050891367568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5.1099999999999994</v>
      </c>
      <c r="U80" s="78">
        <f>SUMPRODUCT(LTA!F80:AJ80,LTA!F$102:AJ$102,LTA!F$103:AJ$103)</f>
        <v>83.56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1018.6499999999999</v>
      </c>
      <c r="AB80" s="117">
        <f>-STOA!N80</f>
        <v>0</v>
      </c>
      <c r="AC80">
        <f t="shared" si="3"/>
        <v>21.778300093301862</v>
      </c>
      <c r="AD80">
        <f t="shared" si="4"/>
        <v>2453.0285286910007</v>
      </c>
      <c r="AE80">
        <f>'IDT-1'!B80</f>
        <v>124</v>
      </c>
      <c r="AF80" s="26"/>
      <c r="AG80">
        <f t="shared" si="5"/>
        <v>2577.0285286910007</v>
      </c>
      <c r="AI80" s="75">
        <f>PXIL!H80</f>
        <v>0</v>
      </c>
      <c r="AJ80" s="75">
        <f>PXIL!N80</f>
        <v>0</v>
      </c>
      <c r="AK80" s="75">
        <f>RTM_IEX!H80</f>
        <v>38.03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10.643368154479267</v>
      </c>
      <c r="F81">
        <f>GT_Spot!P81</f>
        <v>0</v>
      </c>
      <c r="G81">
        <f>PPCL_NG!P81</f>
        <v>33.950000000000003</v>
      </c>
      <c r="H81">
        <f>PPCL_Spot!P81</f>
        <v>5.0483714930667531</v>
      </c>
      <c r="I81">
        <f>Bawana_NG!P81</f>
        <v>116.56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1044.1050891367568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0.52</v>
      </c>
      <c r="U81" s="78">
        <f>SUMPRODUCT(LTA!F81:AJ81,LTA!F$102:AJ$102,LTA!F$103:AJ$103)</f>
        <v>80.510000000000005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1017.5499999999998</v>
      </c>
      <c r="AB81" s="117">
        <f>-STOA!N81</f>
        <v>0</v>
      </c>
      <c r="AC81">
        <f t="shared" si="3"/>
        <v>21.357748093301865</v>
      </c>
      <c r="AD81">
        <f t="shared" si="4"/>
        <v>2405.6590806910008</v>
      </c>
      <c r="AE81">
        <f>'IDT-1'!B81</f>
        <v>156</v>
      </c>
      <c r="AF81" s="26"/>
      <c r="AG81">
        <f t="shared" si="5"/>
        <v>2561.6590806910008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10.643368154479267</v>
      </c>
      <c r="F82">
        <f>GT_Spot!P82</f>
        <v>0</v>
      </c>
      <c r="G82">
        <f>PPCL_NG!P82</f>
        <v>33.950000000000003</v>
      </c>
      <c r="H82">
        <f>PPCL_Spot!P82</f>
        <v>5.0483714930667531</v>
      </c>
      <c r="I82">
        <f>Bawana_NG!P82</f>
        <v>116.24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1044.1050891367568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75.580000000000013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1017.1799999999998</v>
      </c>
      <c r="AB82" s="117">
        <f>-STOA!N82</f>
        <v>0</v>
      </c>
      <c r="AC82">
        <f t="shared" si="3"/>
        <v>21.303716093301865</v>
      </c>
      <c r="AD82">
        <f t="shared" si="4"/>
        <v>2399.5731126910009</v>
      </c>
      <c r="AE82">
        <f>'IDT-1'!B82</f>
        <v>187</v>
      </c>
      <c r="AF82" s="26"/>
      <c r="AG82">
        <f t="shared" si="5"/>
        <v>2586.5731126910009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10.980104390543445</v>
      </c>
      <c r="F83">
        <f>GT_Spot!P83</f>
        <v>0</v>
      </c>
      <c r="G83">
        <f>PPCL_NG!P83</f>
        <v>33.950000000000003</v>
      </c>
      <c r="H83">
        <f>PPCL_Spot!P83</f>
        <v>5.2083723836301159</v>
      </c>
      <c r="I83">
        <f>Bawana_NG!P83</f>
        <v>116.24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1045.2613911799565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76.31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1047.9099999999999</v>
      </c>
      <c r="AB83" s="117">
        <f>-STOA!N83</f>
        <v>0</v>
      </c>
      <c r="AC83">
        <f t="shared" si="3"/>
        <v>22.252092274638798</v>
      </c>
      <c r="AD83">
        <f t="shared" si="4"/>
        <v>2357.7377756794908</v>
      </c>
      <c r="AE83">
        <f>'IDT-1'!B83</f>
        <v>206</v>
      </c>
      <c r="AF83" s="26"/>
      <c r="AG83">
        <f t="shared" si="5"/>
        <v>2603.4777756794906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11.323894348894349</v>
      </c>
      <c r="F84">
        <f>GT_Spot!P84</f>
        <v>0</v>
      </c>
      <c r="G84">
        <f>PPCL_NG!P84</f>
        <v>33.950000000000003</v>
      </c>
      <c r="H84">
        <f>PPCL_Spot!P84</f>
        <v>6.34</v>
      </c>
      <c r="I84">
        <f>Bawana_NG!P84</f>
        <v>115.93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1045.2613911799565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75.73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1047.9099999999999</v>
      </c>
      <c r="AB84" s="117">
        <f>-STOA!N84</f>
        <v>0</v>
      </c>
      <c r="AC84">
        <f t="shared" si="3"/>
        <v>21.928753230975115</v>
      </c>
      <c r="AD84">
        <f t="shared" si="4"/>
        <v>2395.6465322978756</v>
      </c>
      <c r="AE84">
        <f>'IDT-1'!B84</f>
        <v>240.68</v>
      </c>
      <c r="AF84" s="26"/>
      <c r="AG84">
        <f t="shared" si="5"/>
        <v>2676.0665322978753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10.980104390543445</v>
      </c>
      <c r="F85">
        <f>GT_Spot!P85</f>
        <v>0</v>
      </c>
      <c r="G85">
        <f>PPCL_NG!P85</f>
        <v>33.950000000000003</v>
      </c>
      <c r="H85">
        <f>PPCL_Spot!P85</f>
        <v>5.2083723836301159</v>
      </c>
      <c r="I85">
        <f>Bawana_NG!P85</f>
        <v>114.48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1045.7636159278093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74.66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1047.9099999999999</v>
      </c>
      <c r="AB85" s="117">
        <f>-STOA!N85</f>
        <v>0</v>
      </c>
      <c r="AC85">
        <f t="shared" si="3"/>
        <v>21.569522415777453</v>
      </c>
      <c r="AD85">
        <f t="shared" si="4"/>
        <v>2429.5125702862056</v>
      </c>
      <c r="AE85">
        <f>'IDT-1'!B85</f>
        <v>235.08600000000001</v>
      </c>
      <c r="AF85" s="26"/>
      <c r="AG85">
        <f t="shared" si="5"/>
        <v>2704.3385702862051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10.980104390543445</v>
      </c>
      <c r="F86">
        <f>GT_Spot!P86</f>
        <v>0</v>
      </c>
      <c r="G86">
        <f>PPCL_NG!P86</f>
        <v>33.950000000000003</v>
      </c>
      <c r="H86">
        <f>PPCL_Spot!P86</f>
        <v>5.2083723836301159</v>
      </c>
      <c r="I86">
        <f>Bawana_NG!P86</f>
        <v>117.23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1042.380359760519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74.11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1144.5599999999997</v>
      </c>
      <c r="AB86" s="117">
        <f>-STOA!N86</f>
        <v>0</v>
      </c>
      <c r="AC86">
        <f t="shared" si="3"/>
        <v>22.409629761505293</v>
      </c>
      <c r="AD86">
        <f t="shared" si="4"/>
        <v>2524.1392067731872</v>
      </c>
      <c r="AE86">
        <f>'IDT-1'!B86</f>
        <v>218.012</v>
      </c>
      <c r="AF86" s="26"/>
      <c r="AG86">
        <f t="shared" si="5"/>
        <v>2781.8912067731872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11.3134684147795</v>
      </c>
      <c r="F87">
        <f>GT_Spot!P87</f>
        <v>0</v>
      </c>
      <c r="G87">
        <f>PPCL_NG!P87</f>
        <v>33.950000000000003</v>
      </c>
      <c r="H87">
        <f>PPCL_Spot!P87</f>
        <v>4.88</v>
      </c>
      <c r="I87">
        <f>Bawana_NG!P87</f>
        <v>115.62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1034.2394261494333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73.22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1241.1399999999999</v>
      </c>
      <c r="AB87" s="117">
        <f>-STOA!N87</f>
        <v>0</v>
      </c>
      <c r="AC87">
        <f t="shared" si="3"/>
        <v>23.165937472165069</v>
      </c>
      <c r="AD87">
        <f t="shared" si="4"/>
        <v>2609.3269570920475</v>
      </c>
      <c r="AE87">
        <f>'IDT-1'!B87</f>
        <v>198.53299999999999</v>
      </c>
      <c r="AF87" s="26"/>
      <c r="AG87">
        <f t="shared" si="5"/>
        <v>2847.5999570920471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11.3134684147795</v>
      </c>
      <c r="F88">
        <f>GT_Spot!P88</f>
        <v>0</v>
      </c>
      <c r="G88">
        <f>PPCL_NG!P88</f>
        <v>33.950000000000003</v>
      </c>
      <c r="H88">
        <f>PPCL_Spot!P88</f>
        <v>4.88</v>
      </c>
      <c r="I88">
        <f>Bawana_NG!P88</f>
        <v>115.93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1038.6835664448176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74.349999999999994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1241.1399999999999</v>
      </c>
      <c r="AB88" s="117">
        <f>-STOA!N88</f>
        <v>0</v>
      </c>
      <c r="AC88">
        <f t="shared" si="3"/>
        <v>23.309765906764451</v>
      </c>
      <c r="AD88">
        <f t="shared" si="4"/>
        <v>2625.5272689528324</v>
      </c>
      <c r="AE88">
        <f>'IDT-1'!B88</f>
        <v>175.93299999999999</v>
      </c>
      <c r="AF88" s="26"/>
      <c r="AG88">
        <f t="shared" si="5"/>
        <v>2841.2002689528322</v>
      </c>
      <c r="AI88" s="75">
        <f>PXIL!H88</f>
        <v>0</v>
      </c>
      <c r="AJ88" s="75">
        <f>PXIL!N88</f>
        <v>0</v>
      </c>
      <c r="AK88" s="75">
        <f>RTM_IEX!H88</f>
        <v>10.46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11.3134684147795</v>
      </c>
      <c r="F89">
        <f>GT_Spot!P89</f>
        <v>0</v>
      </c>
      <c r="G89">
        <f>PPCL_NG!P89</f>
        <v>33.950000000000003</v>
      </c>
      <c r="H89">
        <f>PPCL_Spot!P89</f>
        <v>4.88</v>
      </c>
      <c r="I89">
        <f>Bawana_NG!P89</f>
        <v>116.56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1037.91512672062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57.46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16.36</v>
      </c>
      <c r="Z89" s="75">
        <f>IEX!N89</f>
        <v>0</v>
      </c>
      <c r="AA89" s="117">
        <f>STOA!H89</f>
        <v>1241.1399999999999</v>
      </c>
      <c r="AB89" s="117">
        <f>-STOA!N89</f>
        <v>0</v>
      </c>
      <c r="AC89">
        <f t="shared" si="3"/>
        <v>24.147099637191516</v>
      </c>
      <c r="AD89">
        <f t="shared" si="4"/>
        <v>2719.8414954982081</v>
      </c>
      <c r="AE89">
        <f>'IDT-1'!B89</f>
        <v>149.01300000000001</v>
      </c>
      <c r="AF89" s="26"/>
      <c r="AG89">
        <f t="shared" si="5"/>
        <v>2908.5944954982078</v>
      </c>
      <c r="AI89" s="75">
        <f>PXIL!H89</f>
        <v>0</v>
      </c>
      <c r="AJ89" s="75">
        <f>PXIL!N89</f>
        <v>0</v>
      </c>
      <c r="AK89" s="75">
        <f>RTM_IEX!H89</f>
        <v>106.28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11.3134684147795</v>
      </c>
      <c r="F90">
        <f>GT_Spot!P90</f>
        <v>0</v>
      </c>
      <c r="G90">
        <f>PPCL_NG!P90</f>
        <v>33.950000000000003</v>
      </c>
      <c r="H90">
        <f>PPCL_Spot!P90</f>
        <v>4.88</v>
      </c>
      <c r="I90">
        <f>Bawana_NG!P90</f>
        <v>115.93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1037.91512672062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57.3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55.77</v>
      </c>
      <c r="Z90" s="75">
        <f>IEX!N90</f>
        <v>0</v>
      </c>
      <c r="AA90" s="117">
        <f>STOA!H90</f>
        <v>1241.1399999999999</v>
      </c>
      <c r="AB90" s="117">
        <f>-STOA!N90</f>
        <v>0</v>
      </c>
      <c r="AC90">
        <f t="shared" si="3"/>
        <v>24.896595637191513</v>
      </c>
      <c r="AD90">
        <f t="shared" si="4"/>
        <v>2804.2619994982074</v>
      </c>
      <c r="AE90">
        <f>'IDT-1'!B90</f>
        <v>118.483</v>
      </c>
      <c r="AF90" s="26"/>
      <c r="AG90">
        <f t="shared" si="5"/>
        <v>2962.4849994982073</v>
      </c>
      <c r="AI90" s="75">
        <f>PXIL!H90</f>
        <v>0</v>
      </c>
      <c r="AJ90" s="75">
        <f>PXIL!N90</f>
        <v>0</v>
      </c>
      <c r="AK90" s="75">
        <f>RTM_IEX!H90</f>
        <v>152.83000000000001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11.3134684147795</v>
      </c>
      <c r="F91">
        <f>GT_Spot!P91</f>
        <v>0</v>
      </c>
      <c r="G91">
        <f>PPCL_NG!P91</f>
        <v>33.950000000000003</v>
      </c>
      <c r="H91">
        <f>PPCL_Spot!P91</f>
        <v>4.88</v>
      </c>
      <c r="I91">
        <f>Bawana_NG!P91</f>
        <v>116.14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1047.4129666006197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61.96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1370.61</v>
      </c>
      <c r="AB91" s="117">
        <f>-STOA!N91</f>
        <v>0</v>
      </c>
      <c r="AC91">
        <f t="shared" si="3"/>
        <v>24.915672628135514</v>
      </c>
      <c r="AD91">
        <f t="shared" si="4"/>
        <v>2806.4107623872637</v>
      </c>
      <c r="AE91">
        <f>'IDT-1'!B91</f>
        <v>93.277000000000001</v>
      </c>
      <c r="AF91" s="26"/>
      <c r="AG91">
        <f t="shared" si="5"/>
        <v>2939.4277623872636</v>
      </c>
      <c r="AI91" s="75">
        <f>PXIL!H91</f>
        <v>0</v>
      </c>
      <c r="AJ91" s="75">
        <f>PXIL!N91</f>
        <v>0</v>
      </c>
      <c r="AK91" s="75">
        <f>RTM_IEX!H91</f>
        <v>66.930000000000007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11.3134684147795</v>
      </c>
      <c r="F92">
        <f>GT_Spot!P92</f>
        <v>0</v>
      </c>
      <c r="G92">
        <f>PPCL_NG!P92</f>
        <v>33.950000000000003</v>
      </c>
      <c r="H92">
        <f>PPCL_Spot!P92</f>
        <v>4.88</v>
      </c>
      <c r="I92">
        <f>Bawana_NG!P92</f>
        <v>119.22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1047.4129666006197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70.62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8.35</v>
      </c>
      <c r="Z92" s="75">
        <f>IEX!N92</f>
        <v>0</v>
      </c>
      <c r="AA92" s="117">
        <f>STOA!H92</f>
        <v>1398.6399999999999</v>
      </c>
      <c r="AB92" s="117">
        <f>-STOA!N92</f>
        <v>0</v>
      </c>
      <c r="AC92">
        <f t="shared" si="3"/>
        <v>25.502720628135513</v>
      </c>
      <c r="AD92">
        <f t="shared" si="4"/>
        <v>2872.5337143872634</v>
      </c>
      <c r="AE92">
        <f>'IDT-1'!B92</f>
        <v>68.647000000000006</v>
      </c>
      <c r="AF92" s="26"/>
      <c r="AG92">
        <f t="shared" si="5"/>
        <v>2980.9207143872632</v>
      </c>
      <c r="AI92" s="75">
        <f>PXIL!H92</f>
        <v>0</v>
      </c>
      <c r="AJ92" s="75">
        <f>PXIL!N92</f>
        <v>0</v>
      </c>
      <c r="AK92" s="75">
        <f>RTM_IEX!H92</f>
        <v>85.52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11.3134684147795</v>
      </c>
      <c r="F93">
        <f>GT_Spot!P93</f>
        <v>0</v>
      </c>
      <c r="G93">
        <f>PPCL_NG!P93</f>
        <v>33.950000000000003</v>
      </c>
      <c r="H93">
        <f>PPCL_Spot!P93</f>
        <v>4.88</v>
      </c>
      <c r="I93">
        <f>Bawana_NG!P93</f>
        <v>118.88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1048.2829945702197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90.03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30.04</v>
      </c>
      <c r="Z93" s="75">
        <f>IEX!N93</f>
        <v>0</v>
      </c>
      <c r="AA93" s="117">
        <f>STOA!H93</f>
        <v>1398.6399999999999</v>
      </c>
      <c r="AB93" s="117">
        <f>-STOA!N93</f>
        <v>0</v>
      </c>
      <c r="AC93">
        <f t="shared" si="3"/>
        <v>26.556344874267989</v>
      </c>
      <c r="AD93">
        <f t="shared" si="4"/>
        <v>2991.2101181107309</v>
      </c>
      <c r="AE93">
        <f>'IDT-1'!B93</f>
        <v>52.68</v>
      </c>
      <c r="AF93" s="26"/>
      <c r="AG93">
        <f t="shared" si="5"/>
        <v>3083.6301181107306</v>
      </c>
      <c r="AI93" s="75">
        <f>PXIL!H93</f>
        <v>0</v>
      </c>
      <c r="AJ93" s="75">
        <f>PXIL!N93</f>
        <v>0</v>
      </c>
      <c r="AK93" s="75">
        <f>RTM_IEX!H93</f>
        <v>163.62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11.3134684147795</v>
      </c>
      <c r="F94">
        <f>GT_Spot!P94</f>
        <v>0</v>
      </c>
      <c r="G94">
        <f>PPCL_NG!P94</f>
        <v>33.950000000000003</v>
      </c>
      <c r="H94">
        <f>PPCL_Spot!P94</f>
        <v>4.88</v>
      </c>
      <c r="I94">
        <f>Bawana_NG!P94</f>
        <v>118.88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1047.6304738126196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92.27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23.77</v>
      </c>
      <c r="Z94" s="75">
        <f>IEX!N94</f>
        <v>0</v>
      </c>
      <c r="AA94" s="117">
        <f>STOA!H94</f>
        <v>1440.2</v>
      </c>
      <c r="AB94" s="117">
        <f>-STOA!N94</f>
        <v>0</v>
      </c>
      <c r="AC94">
        <f t="shared" si="3"/>
        <v>26.67107469160111</v>
      </c>
      <c r="AD94">
        <f t="shared" si="4"/>
        <v>3004.1328675357981</v>
      </c>
      <c r="AE94">
        <f>'IDT-1'!B94</f>
        <v>46.472999999999999</v>
      </c>
      <c r="AF94" s="26"/>
      <c r="AG94">
        <f t="shared" si="5"/>
        <v>3090.3458675357979</v>
      </c>
      <c r="AI94" s="75">
        <f>PXIL!H94</f>
        <v>0</v>
      </c>
      <c r="AJ94" s="75">
        <f>PXIL!N94</f>
        <v>0</v>
      </c>
      <c r="AK94" s="75">
        <f>RTM_IEX!H94</f>
        <v>139.78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11.3134684147795</v>
      </c>
      <c r="F95">
        <f>GT_Spot!P95</f>
        <v>0</v>
      </c>
      <c r="G95">
        <f>PPCL_NG!P95</f>
        <v>33.950000000000003</v>
      </c>
      <c r="H95">
        <f>PPCL_Spot!P95</f>
        <v>5.2083723836301159</v>
      </c>
      <c r="I95">
        <f>Bawana_NG!P95</f>
        <v>118.88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1035.9822146972213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94.63000000000001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36.21</v>
      </c>
      <c r="Z95" s="75">
        <f>IEX!N95</f>
        <v>0</v>
      </c>
      <c r="AA95" s="117">
        <f>STOA!H95</f>
        <v>1440.2</v>
      </c>
      <c r="AB95" s="117">
        <f>-STOA!N95</f>
        <v>0</v>
      </c>
      <c r="AC95">
        <f t="shared" si="3"/>
        <v>26.149147688361555</v>
      </c>
      <c r="AD95">
        <f t="shared" si="4"/>
        <v>2945.3449078072695</v>
      </c>
      <c r="AE95">
        <f>'IDT-1'!B95</f>
        <v>38.329000000000001</v>
      </c>
      <c r="AF95" s="26"/>
      <c r="AG95">
        <f t="shared" si="5"/>
        <v>3023.4139078072694</v>
      </c>
      <c r="AI95" s="75">
        <f>PXIL!H95</f>
        <v>0</v>
      </c>
      <c r="AJ95" s="75">
        <f>PXIL!N95</f>
        <v>0</v>
      </c>
      <c r="AK95" s="75">
        <f>RTM_IEX!H95</f>
        <v>76.989999999999995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11.3134684147795</v>
      </c>
      <c r="F96">
        <f>GT_Spot!P96</f>
        <v>0</v>
      </c>
      <c r="G96">
        <f>PPCL_NG!P96</f>
        <v>33.950000000000003</v>
      </c>
      <c r="H96">
        <f>PPCL_Spot!P96</f>
        <v>5.2083723836301159</v>
      </c>
      <c r="I96">
        <f>Bawana_NG!P96</f>
        <v>118.88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1032.1996130420212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94.97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35.82</v>
      </c>
      <c r="Z96" s="75">
        <f>IEX!N96</f>
        <v>0</v>
      </c>
      <c r="AA96" s="117">
        <f>STOA!H96</f>
        <v>1440.2</v>
      </c>
      <c r="AB96" s="117">
        <f>-STOA!N96</f>
        <v>0</v>
      </c>
      <c r="AC96">
        <f t="shared" si="3"/>
        <v>26.219348793795795</v>
      </c>
      <c r="AD96">
        <f t="shared" si="4"/>
        <v>2953.2521050466357</v>
      </c>
      <c r="AE96">
        <f>'IDT-1'!B96</f>
        <v>41.622</v>
      </c>
      <c r="AF96" s="26"/>
      <c r="AG96">
        <f t="shared" si="5"/>
        <v>3034.6141050466354</v>
      </c>
      <c r="AI96" s="75">
        <f>PXIL!H96</f>
        <v>0</v>
      </c>
      <c r="AJ96" s="75">
        <f>PXIL!N96</f>
        <v>0</v>
      </c>
      <c r="AK96" s="75">
        <f>RTM_IEX!H96</f>
        <v>88.8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11.3134684147795</v>
      </c>
      <c r="F97">
        <f>GT_Spot!P97</f>
        <v>0</v>
      </c>
      <c r="G97">
        <f>PPCL_NG!P97</f>
        <v>33.950000000000003</v>
      </c>
      <c r="H97">
        <f>PPCL_Spot!P97</f>
        <v>5.2083723836301159</v>
      </c>
      <c r="I97">
        <f>Bawana_NG!P97</f>
        <v>116.99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1025.8871125038622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95.06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12.52</v>
      </c>
      <c r="Z97" s="75">
        <f>IEX!N97</f>
        <v>0</v>
      </c>
      <c r="AA97" s="117">
        <f>STOA!H97</f>
        <v>1440.2</v>
      </c>
      <c r="AB97" s="117">
        <f>-STOA!N97</f>
        <v>0</v>
      </c>
      <c r="AC97">
        <f t="shared" si="3"/>
        <v>26.356166789059994</v>
      </c>
      <c r="AD97">
        <f t="shared" si="4"/>
        <v>2968.6627865132123</v>
      </c>
      <c r="AE97">
        <f>'IDT-1'!B97</f>
        <v>44.661999999999999</v>
      </c>
      <c r="AF97" s="26"/>
      <c r="AG97">
        <f t="shared" si="5"/>
        <v>3053.0647865132119</v>
      </c>
      <c r="AI97" s="75">
        <f>PXIL!H97</f>
        <v>0</v>
      </c>
      <c r="AJ97" s="75">
        <f>PXIL!N97</f>
        <v>0</v>
      </c>
      <c r="AK97" s="75">
        <f>RTM_IEX!H97</f>
        <v>135.76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11.3134684147795</v>
      </c>
      <c r="F98">
        <f>GT_Spot!P98</f>
        <v>0</v>
      </c>
      <c r="G98">
        <f>PPCL_NG!P98</f>
        <v>33.950000000000003</v>
      </c>
      <c r="H98">
        <f>PPCL_Spot!P98</f>
        <v>5.2083723836301159</v>
      </c>
      <c r="I98">
        <f>Bawana_NG!P98</f>
        <v>119.57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1025.7549918152213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96.3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1440.2</v>
      </c>
      <c r="AB98" s="117">
        <f>-STOA!N98</f>
        <v>0</v>
      </c>
      <c r="AC98">
        <f t="shared" si="3"/>
        <v>26.376916126999951</v>
      </c>
      <c r="AD98">
        <f t="shared" si="4"/>
        <v>2970.9999164866308</v>
      </c>
      <c r="AE98">
        <f>'IDT-1'!B98</f>
        <v>49.921999999999997</v>
      </c>
      <c r="AF98" s="26"/>
      <c r="AG98">
        <f t="shared" si="5"/>
        <v>3060.6619164866306</v>
      </c>
      <c r="AI98" s="75">
        <f>PXIL!H98</f>
        <v>0</v>
      </c>
      <c r="AJ98" s="75">
        <f>PXIL!N98</f>
        <v>0</v>
      </c>
      <c r="AK98" s="75">
        <f>RTM_IEX!H98</f>
        <v>146.94999999999999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0.28355960626794885</v>
      </c>
      <c r="F99">
        <f t="shared" si="6"/>
        <v>0</v>
      </c>
      <c r="G99">
        <f t="shared" si="6"/>
        <v>0.81479999999999886</v>
      </c>
      <c r="H99">
        <f t="shared" si="6"/>
        <v>0.1563117706161391</v>
      </c>
      <c r="I99">
        <f t="shared" si="6"/>
        <v>2.542041833706965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23.740262017921268</v>
      </c>
      <c r="P99" s="77">
        <f t="shared" si="6"/>
        <v>2.8351423807202676</v>
      </c>
      <c r="Q99" s="77">
        <f t="shared" si="6"/>
        <v>0</v>
      </c>
      <c r="R99" s="80">
        <f t="shared" si="6"/>
        <v>0.41691743130558934</v>
      </c>
      <c r="S99" s="80">
        <f t="shared" si="6"/>
        <v>0</v>
      </c>
      <c r="T99" s="78">
        <f t="shared" si="6"/>
        <v>2.1248474999999996</v>
      </c>
      <c r="U99" s="78">
        <f t="shared" si="6"/>
        <v>1.4378875000000002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2.4322949999999999</v>
      </c>
      <c r="Z99" s="75">
        <f t="shared" si="6"/>
        <v>0</v>
      </c>
      <c r="AA99" s="117">
        <f t="shared" si="6"/>
        <v>21.345414999999999</v>
      </c>
      <c r="AB99" s="117">
        <f t="shared" si="6"/>
        <v>0</v>
      </c>
      <c r="AC99">
        <f t="shared" si="6"/>
        <v>0.53273452813074706</v>
      </c>
      <c r="AD99">
        <f t="shared" si="6"/>
        <v>59.811925512407456</v>
      </c>
      <c r="AE99">
        <f t="shared" si="6"/>
        <v>1.3138485</v>
      </c>
      <c r="AG99">
        <f t="shared" si="6"/>
        <v>61.176734012407444</v>
      </c>
      <c r="AI99">
        <f t="shared" si="6"/>
        <v>0</v>
      </c>
      <c r="AJ99">
        <f t="shared" si="6"/>
        <v>0</v>
      </c>
      <c r="AK99">
        <f t="shared" si="6"/>
        <v>2.3114300000000005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44761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411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9.2760810419681619</v>
      </c>
      <c r="F3">
        <f>GT_Spot!Q3</f>
        <v>0</v>
      </c>
      <c r="G3">
        <f>PPCL_NG!Q3</f>
        <v>19.28</v>
      </c>
      <c r="H3">
        <f>PPCL_Spot!Q3</f>
        <v>19.39</v>
      </c>
      <c r="I3">
        <f>Bawana_NG!Q3</f>
        <v>49.06101563518223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764.97765335143617</v>
      </c>
      <c r="P3" s="77">
        <v>68.31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120.11999999999999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351.37</v>
      </c>
      <c r="AB3" s="117">
        <f>-STOA!O3</f>
        <v>0</v>
      </c>
      <c r="AC3">
        <f>SUMIF(B3:AB3,"&gt;0")*$AC$2-SUMIF(B3:AB3,"&lt;0")*($AC$2/(1-$AC$2))+SUMIF(AI3:AR3,"&gt;0")*$AC$2-SUMIF(AI3:AR3,"&lt;0")*($AC$2/(1-$AC$2))</f>
        <v>13.960977800251563</v>
      </c>
      <c r="AD3">
        <f>SUM(B3:AB3,AI3:AR3)-AC3</f>
        <v>1572.513772228335</v>
      </c>
      <c r="AE3">
        <f>'IDT-1'!C3</f>
        <v>0</v>
      </c>
      <c r="AF3" s="26"/>
      <c r="AG3">
        <f>SUM(AD3:AF3)</f>
        <v>1572.513772228335</v>
      </c>
      <c r="AI3" s="75">
        <f>PXIL!I3</f>
        <v>0</v>
      </c>
      <c r="AJ3" s="75">
        <f>PXIL!O3</f>
        <v>0</v>
      </c>
      <c r="AK3" s="75">
        <f>RTM_IEX!I3</f>
        <v>184.69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9.273400868306803</v>
      </c>
      <c r="F4">
        <f>GT_Spot!Q4</f>
        <v>0</v>
      </c>
      <c r="G4">
        <f>PPCL_NG!Q4</f>
        <v>19.28</v>
      </c>
      <c r="H4">
        <f>PPCL_Spot!Q4</f>
        <v>19.39</v>
      </c>
      <c r="I4">
        <f>Bawana_NG!Q4</f>
        <v>48.938178231089935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764.97765335143617</v>
      </c>
      <c r="P4" s="77">
        <v>68.31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119.89999999999999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351.37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13.977473245567332</v>
      </c>
      <c r="AD4">
        <f t="shared" ref="AD4:AD67" si="1">SUM(B4:AB4,AI4:AR4)-AC4</f>
        <v>1574.3717592052658</v>
      </c>
      <c r="AE4">
        <f>'IDT-1'!C4</f>
        <v>0</v>
      </c>
      <c r="AF4" s="26"/>
      <c r="AG4">
        <f t="shared" ref="AG4:AG67" si="2">SUM(AD4:AF4)</f>
        <v>1574.3717592052658</v>
      </c>
      <c r="AI4" s="75">
        <f>PXIL!I4</f>
        <v>0</v>
      </c>
      <c r="AJ4" s="75">
        <f>PXIL!O4</f>
        <v>0</v>
      </c>
      <c r="AK4" s="75">
        <f>RTM_IEX!I4</f>
        <v>186.91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9.273400868306803</v>
      </c>
      <c r="F5">
        <f>GT_Spot!Q5</f>
        <v>0</v>
      </c>
      <c r="G5">
        <f>PPCL_NG!Q5</f>
        <v>19.28</v>
      </c>
      <c r="H5">
        <f>PPCL_Spot!Q5</f>
        <v>19.39</v>
      </c>
      <c r="I5">
        <f>Bawana_NG!Q5</f>
        <v>46.803074956755673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765.95469392270752</v>
      </c>
      <c r="P5" s="77">
        <v>68.31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119.77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351.37</v>
      </c>
      <c r="AB5" s="117">
        <f>-STOA!O5</f>
        <v>0</v>
      </c>
      <c r="AC5">
        <f t="shared" si="0"/>
        <v>13.481698293780376</v>
      </c>
      <c r="AD5">
        <f t="shared" si="1"/>
        <v>1518.5294714539896</v>
      </c>
      <c r="AE5">
        <f>'IDT-1'!C5</f>
        <v>0</v>
      </c>
      <c r="AF5" s="26"/>
      <c r="AG5">
        <f t="shared" si="2"/>
        <v>1518.5294714539896</v>
      </c>
      <c r="AI5" s="75">
        <f>PXIL!I5</f>
        <v>0</v>
      </c>
      <c r="AJ5" s="75">
        <f>PXIL!O5</f>
        <v>0</v>
      </c>
      <c r="AK5" s="75">
        <f>RTM_IEX!I5</f>
        <v>131.86000000000001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9.273400868306803</v>
      </c>
      <c r="F6">
        <f>GT_Spot!Q6</f>
        <v>0</v>
      </c>
      <c r="G6">
        <f>PPCL_NG!Q6</f>
        <v>19.28</v>
      </c>
      <c r="H6">
        <f>PPCL_Spot!Q6</f>
        <v>19.39</v>
      </c>
      <c r="I6">
        <f>Bawana_NG!Q6</f>
        <v>46.803074956755673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765.95469392270752</v>
      </c>
      <c r="P6" s="77">
        <v>68.31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119.47999999999999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351.37</v>
      </c>
      <c r="AB6" s="117">
        <f>-STOA!O6</f>
        <v>0</v>
      </c>
      <c r="AC6">
        <f t="shared" si="0"/>
        <v>13.401970293780376</v>
      </c>
      <c r="AD6">
        <f t="shared" si="1"/>
        <v>1509.5491994539896</v>
      </c>
      <c r="AE6">
        <f>'IDT-1'!C6</f>
        <v>0</v>
      </c>
      <c r="AF6" s="26"/>
      <c r="AG6">
        <f t="shared" si="2"/>
        <v>1509.5491994539896</v>
      </c>
      <c r="AI6" s="75">
        <f>PXIL!I6</f>
        <v>0</v>
      </c>
      <c r="AJ6" s="75">
        <f>PXIL!O6</f>
        <v>0</v>
      </c>
      <c r="AK6" s="75">
        <f>RTM_IEX!I6</f>
        <v>123.09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9.273400868306803</v>
      </c>
      <c r="F7">
        <f>GT_Spot!Q7</f>
        <v>0</v>
      </c>
      <c r="G7">
        <f>PPCL_NG!Q7</f>
        <v>19.28</v>
      </c>
      <c r="H7">
        <f>PPCL_Spot!Q7</f>
        <v>19.39</v>
      </c>
      <c r="I7">
        <f>Bawana_NG!Q7</f>
        <v>46.8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765.95469392270752</v>
      </c>
      <c r="P7" s="77">
        <v>68.31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119.28999999999999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351.37</v>
      </c>
      <c r="AB7" s="117">
        <f>-STOA!O7</f>
        <v>0</v>
      </c>
      <c r="AC7">
        <f t="shared" si="0"/>
        <v>12.529687234160928</v>
      </c>
      <c r="AD7">
        <f t="shared" si="1"/>
        <v>1411.2984075568536</v>
      </c>
      <c r="AE7">
        <f>'IDT-1'!C7</f>
        <v>0</v>
      </c>
      <c r="AF7" s="26"/>
      <c r="AG7">
        <f t="shared" si="2"/>
        <v>1411.2984075568536</v>
      </c>
      <c r="AI7" s="75">
        <f>PXIL!I7</f>
        <v>0</v>
      </c>
      <c r="AJ7" s="75">
        <f>PXIL!O7</f>
        <v>0</v>
      </c>
      <c r="AK7" s="75">
        <f>RTM_IEX!I7</f>
        <v>24.16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9.273400868306803</v>
      </c>
      <c r="F8">
        <f>GT_Spot!Q8</f>
        <v>0</v>
      </c>
      <c r="G8">
        <f>PPCL_NG!Q8</f>
        <v>19.28</v>
      </c>
      <c r="H8">
        <f>PPCL_Spot!Q8</f>
        <v>19.39</v>
      </c>
      <c r="I8">
        <f>Bawana_NG!Q8</f>
        <v>46.803074956755673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765.95469392270752</v>
      </c>
      <c r="P8" s="77">
        <v>68.31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112.97999999999999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</v>
      </c>
      <c r="AA8" s="117">
        <f>STOA!I8</f>
        <v>351.37</v>
      </c>
      <c r="AB8" s="117">
        <f>-STOA!O8</f>
        <v>0</v>
      </c>
      <c r="AC8">
        <f t="shared" si="0"/>
        <v>12.777462206613306</v>
      </c>
      <c r="AD8">
        <f t="shared" si="1"/>
        <v>1409.0737075411566</v>
      </c>
      <c r="AE8">
        <f>'IDT-1'!C8</f>
        <v>0</v>
      </c>
      <c r="AF8" s="26"/>
      <c r="AG8">
        <f t="shared" si="2"/>
        <v>1409.0737075411566</v>
      </c>
      <c r="AI8" s="75">
        <f>PXIL!I8</f>
        <v>0</v>
      </c>
      <c r="AJ8" s="75">
        <f>PXIL!O8</f>
        <v>0</v>
      </c>
      <c r="AK8" s="75">
        <f>RTM_IEX!I8</f>
        <v>43.49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9.273400868306803</v>
      </c>
      <c r="F9">
        <f>GT_Spot!Q9</f>
        <v>0</v>
      </c>
      <c r="G9">
        <f>PPCL_NG!Q9</f>
        <v>19.28</v>
      </c>
      <c r="H9">
        <f>PPCL_Spot!Q9</f>
        <v>16.97</v>
      </c>
      <c r="I9">
        <f>Bawana_NG!Q9</f>
        <v>46.8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764.15161726470762</v>
      </c>
      <c r="P9" s="77">
        <v>68.31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112.6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-30</v>
      </c>
      <c r="AA9" s="117">
        <f>STOA!I9</f>
        <v>351.37</v>
      </c>
      <c r="AB9" s="117">
        <f>-STOA!O9</f>
        <v>0</v>
      </c>
      <c r="AC9">
        <f t="shared" si="0"/>
        <v>12.572483985236387</v>
      </c>
      <c r="AD9">
        <f t="shared" si="1"/>
        <v>1355.852534147778</v>
      </c>
      <c r="AE9">
        <f>'IDT-1'!C9</f>
        <v>0</v>
      </c>
      <c r="AF9" s="26"/>
      <c r="AG9">
        <f t="shared" si="2"/>
        <v>1355.852534147778</v>
      </c>
      <c r="AI9" s="75">
        <f>PXIL!I9</f>
        <v>0</v>
      </c>
      <c r="AJ9" s="75">
        <f>PXIL!O9</f>
        <v>0</v>
      </c>
      <c r="AK9" s="75">
        <f>RTM_IEX!I9</f>
        <v>9.67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9.273400868306803</v>
      </c>
      <c r="F10">
        <f>GT_Spot!Q10</f>
        <v>0</v>
      </c>
      <c r="G10">
        <f>PPCL_NG!Q10</f>
        <v>19.28</v>
      </c>
      <c r="H10">
        <f>PPCL_Spot!Q10</f>
        <v>16.97</v>
      </c>
      <c r="I10">
        <f>Bawana_NG!Q10</f>
        <v>46.8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764.15161726470762</v>
      </c>
      <c r="P10" s="77">
        <v>68.31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112.46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-45</v>
      </c>
      <c r="AA10" s="117">
        <f>STOA!I10</f>
        <v>351.37</v>
      </c>
      <c r="AB10" s="117">
        <f>-STOA!O10</f>
        <v>0</v>
      </c>
      <c r="AC10">
        <f t="shared" si="0"/>
        <v>12.789431898069319</v>
      </c>
      <c r="AD10">
        <f t="shared" si="1"/>
        <v>1350.1555862349451</v>
      </c>
      <c r="AE10">
        <f>'IDT-1'!C10</f>
        <v>0</v>
      </c>
      <c r="AF10" s="26"/>
      <c r="AG10">
        <f t="shared" si="2"/>
        <v>1350.1555862349451</v>
      </c>
      <c r="AI10" s="75">
        <f>PXIL!I10</f>
        <v>0</v>
      </c>
      <c r="AJ10" s="75">
        <f>PXIL!O10</f>
        <v>0</v>
      </c>
      <c r="AK10" s="75">
        <f>RTM_IEX!I10</f>
        <v>19.329999999999998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9.273400868306803</v>
      </c>
      <c r="F11">
        <f>GT_Spot!Q11</f>
        <v>0</v>
      </c>
      <c r="G11">
        <f>PPCL_NG!Q11</f>
        <v>19.28</v>
      </c>
      <c r="H11">
        <f>PPCL_Spot!Q11</f>
        <v>16.97</v>
      </c>
      <c r="I11">
        <f>Bawana_NG!Q11</f>
        <v>47.58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764.15161726470762</v>
      </c>
      <c r="P11" s="77">
        <v>68.31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112.38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-65</v>
      </c>
      <c r="AA11" s="117">
        <f>STOA!I11</f>
        <v>351.37</v>
      </c>
      <c r="AB11" s="117">
        <f>-STOA!O11</f>
        <v>0</v>
      </c>
      <c r="AC11">
        <f t="shared" si="0"/>
        <v>12.888146448513222</v>
      </c>
      <c r="AD11">
        <f t="shared" si="1"/>
        <v>1321.0968716845011</v>
      </c>
      <c r="AE11">
        <f>'IDT-1'!C11</f>
        <v>0</v>
      </c>
      <c r="AF11" s="26"/>
      <c r="AG11">
        <f t="shared" si="2"/>
        <v>1321.0968716845011</v>
      </c>
      <c r="AI11" s="75">
        <f>PXIL!I11</f>
        <v>0</v>
      </c>
      <c r="AJ11" s="75">
        <f>PXIL!O11</f>
        <v>0</v>
      </c>
      <c r="AK11" s="75">
        <f>RTM_IEX!I11</f>
        <v>9.67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9.273400868306803</v>
      </c>
      <c r="F12">
        <f>GT_Spot!Q12</f>
        <v>0</v>
      </c>
      <c r="G12">
        <f>PPCL_NG!Q12</f>
        <v>19.28</v>
      </c>
      <c r="H12">
        <f>PPCL_Spot!Q12</f>
        <v>16.97</v>
      </c>
      <c r="I12">
        <f>Bawana_NG!Q12</f>
        <v>47.58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764.15161726470762</v>
      </c>
      <c r="P12" s="77">
        <v>68.31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112.3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-85</v>
      </c>
      <c r="AA12" s="117">
        <f>STOA!I12</f>
        <v>351.37</v>
      </c>
      <c r="AB12" s="117">
        <f>-STOA!O12</f>
        <v>0</v>
      </c>
      <c r="AC12">
        <f t="shared" si="0"/>
        <v>13.065004998957129</v>
      </c>
      <c r="AD12">
        <f t="shared" si="1"/>
        <v>1300.8400131340572</v>
      </c>
      <c r="AE12">
        <f>'IDT-1'!C12</f>
        <v>0</v>
      </c>
      <c r="AF12" s="26"/>
      <c r="AG12">
        <f t="shared" si="2"/>
        <v>1300.8400131340572</v>
      </c>
      <c r="AI12" s="75">
        <f>PXIL!I12</f>
        <v>0</v>
      </c>
      <c r="AJ12" s="75">
        <f>PXIL!O12</f>
        <v>0</v>
      </c>
      <c r="AK12" s="75">
        <f>RTM_IEX!I12</f>
        <v>9.67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7.2525767226404172</v>
      </c>
      <c r="F13">
        <f>GT_Spot!Q13</f>
        <v>0</v>
      </c>
      <c r="G13">
        <f>PPCL_NG!Q13</f>
        <v>19.28</v>
      </c>
      <c r="H13">
        <f>PPCL_Spot!Q13</f>
        <v>5</v>
      </c>
      <c r="I13">
        <f>Bawana_NG!Q13</f>
        <v>48.118244820542735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763.21351270607784</v>
      </c>
      <c r="P13" s="77">
        <v>68.310000000000016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112.1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-73</v>
      </c>
      <c r="AA13" s="117">
        <f>STOA!I13</f>
        <v>351.37</v>
      </c>
      <c r="AB13" s="117">
        <f>-STOA!O13</f>
        <v>0</v>
      </c>
      <c r="AC13">
        <f t="shared" si="0"/>
        <v>12.744973450513758</v>
      </c>
      <c r="AD13">
        <f t="shared" si="1"/>
        <v>1288.8993607987475</v>
      </c>
      <c r="AE13">
        <f>'IDT-1'!C13</f>
        <v>0</v>
      </c>
      <c r="AF13" s="26"/>
      <c r="AG13">
        <f t="shared" si="2"/>
        <v>1288.8993607987475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7.2525767226404172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48.118244820542735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763.21450784942942</v>
      </c>
      <c r="P14" s="77">
        <v>68.31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109.66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-88</v>
      </c>
      <c r="AA14" s="117">
        <f>STOA!I14</f>
        <v>351.37</v>
      </c>
      <c r="AB14" s="117">
        <f>-STOA!O14</f>
        <v>0</v>
      </c>
      <c r="AC14">
        <f t="shared" si="0"/>
        <v>12.856682120608179</v>
      </c>
      <c r="AD14">
        <f t="shared" si="1"/>
        <v>1271.3486472720044</v>
      </c>
      <c r="AE14">
        <f>'IDT-1'!C14</f>
        <v>0</v>
      </c>
      <c r="AF14" s="26"/>
      <c r="AG14">
        <f t="shared" si="2"/>
        <v>1271.3486472720044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9.273400868306803</v>
      </c>
      <c r="F15">
        <f>GT_Spot!Q15</f>
        <v>0</v>
      </c>
      <c r="G15">
        <f>PPCL_NG!Q15</f>
        <v>19.28</v>
      </c>
      <c r="H15">
        <f>PPCL_Spot!Q15</f>
        <v>16.97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760.99352600742941</v>
      </c>
      <c r="P15" s="77">
        <v>68.31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109.99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-95</v>
      </c>
      <c r="AA15" s="117">
        <f>STOA!I15</f>
        <v>314.74</v>
      </c>
      <c r="AB15" s="117">
        <f>-STOA!O15</f>
        <v>0</v>
      </c>
      <c r="AC15">
        <f t="shared" si="0"/>
        <v>13.144123071115034</v>
      </c>
      <c r="AD15">
        <f t="shared" si="1"/>
        <v>1289.662803804621</v>
      </c>
      <c r="AE15">
        <f>'IDT-1'!C15</f>
        <v>0</v>
      </c>
      <c r="AF15" s="26"/>
      <c r="AG15">
        <f t="shared" si="2"/>
        <v>1289.662803804621</v>
      </c>
      <c r="AI15" s="75">
        <f>PXIL!I15</f>
        <v>0</v>
      </c>
      <c r="AJ15" s="75">
        <f>PXIL!O15</f>
        <v>0</v>
      </c>
      <c r="AK15" s="75">
        <f>RTM_IEX!I15</f>
        <v>48.33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9.273400868306803</v>
      </c>
      <c r="F16">
        <f>GT_Spot!Q16</f>
        <v>0</v>
      </c>
      <c r="G16">
        <f>PPCL_NG!Q16</f>
        <v>19.28</v>
      </c>
      <c r="H16">
        <f>PPCL_Spot!Q16</f>
        <v>16.97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761.80659219942936</v>
      </c>
      <c r="P16" s="77">
        <v>68.31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109.97999999999999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-115</v>
      </c>
      <c r="AA16" s="117">
        <f>STOA!I16</f>
        <v>314.74</v>
      </c>
      <c r="AB16" s="117">
        <f>-STOA!O16</f>
        <v>0</v>
      </c>
      <c r="AC16">
        <f t="shared" si="0"/>
        <v>12.97147260404854</v>
      </c>
      <c r="AD16">
        <f t="shared" si="1"/>
        <v>1230.0385204636875</v>
      </c>
      <c r="AE16">
        <f>'IDT-1'!C16</f>
        <v>0</v>
      </c>
      <c r="AF16" s="26"/>
      <c r="AG16">
        <f t="shared" si="2"/>
        <v>1230.0385204636875</v>
      </c>
      <c r="AI16" s="75">
        <f>PXIL!I16</f>
        <v>0</v>
      </c>
      <c r="AJ16" s="75">
        <f>PXIL!O16</f>
        <v>0</v>
      </c>
      <c r="AK16" s="75">
        <f>RTM_IEX!I16</f>
        <v>7.73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9.273400868306803</v>
      </c>
      <c r="F17">
        <f>GT_Spot!Q17</f>
        <v>0</v>
      </c>
      <c r="G17">
        <f>PPCL_NG!Q17</f>
        <v>19.28</v>
      </c>
      <c r="H17">
        <f>PPCL_Spot!Q17</f>
        <v>16.97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764.88603871077214</v>
      </c>
      <c r="P17" s="77">
        <v>68.31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109.83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-135</v>
      </c>
      <c r="AA17" s="117">
        <f>STOA!I17</f>
        <v>314.74</v>
      </c>
      <c r="AB17" s="117">
        <f>-STOA!O17</f>
        <v>0</v>
      </c>
      <c r="AC17">
        <f t="shared" si="0"/>
        <v>13.106790283792265</v>
      </c>
      <c r="AD17">
        <f t="shared" si="1"/>
        <v>1205.1026492952867</v>
      </c>
      <c r="AE17">
        <f>'IDT-1'!C17</f>
        <v>0</v>
      </c>
      <c r="AF17" s="26"/>
      <c r="AG17">
        <f t="shared" si="2"/>
        <v>1205.1026492952867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9.273400868306803</v>
      </c>
      <c r="F18">
        <f>GT_Spot!Q18</f>
        <v>0</v>
      </c>
      <c r="G18">
        <f>PPCL_NG!Q18</f>
        <v>19.28</v>
      </c>
      <c r="H18">
        <f>PPCL_Spot!Q18</f>
        <v>16.97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764.88603871077214</v>
      </c>
      <c r="P18" s="77">
        <v>68.31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109.39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-124.2</v>
      </c>
      <c r="AA18" s="117">
        <f>STOA!I18</f>
        <v>314.74</v>
      </c>
      <c r="AB18" s="117">
        <f>-STOA!O18</f>
        <v>0</v>
      </c>
      <c r="AC18">
        <f t="shared" si="0"/>
        <v>13.007034506552555</v>
      </c>
      <c r="AD18">
        <f t="shared" si="1"/>
        <v>1215.5624050725264</v>
      </c>
      <c r="AE18">
        <f>'IDT-1'!C18</f>
        <v>0</v>
      </c>
      <c r="AF18" s="26"/>
      <c r="AG18">
        <f t="shared" si="2"/>
        <v>1215.5624050725264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9.273400868306803</v>
      </c>
      <c r="F19">
        <f>GT_Spot!Q19</f>
        <v>0</v>
      </c>
      <c r="G19">
        <f>PPCL_NG!Q19</f>
        <v>19.28</v>
      </c>
      <c r="H19">
        <f>PPCL_Spot!Q19</f>
        <v>16.97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763.68165245742932</v>
      </c>
      <c r="P19" s="77">
        <v>68.31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108.82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-150</v>
      </c>
      <c r="AA19" s="117">
        <f>STOA!I19</f>
        <v>314.74</v>
      </c>
      <c r="AB19" s="117">
        <f>-STOA!O19</f>
        <v>0</v>
      </c>
      <c r="AC19">
        <f t="shared" si="0"/>
        <v>13.220475597595776</v>
      </c>
      <c r="AD19">
        <f t="shared" si="1"/>
        <v>1187.7745777281402</v>
      </c>
      <c r="AE19">
        <f>'IDT-1'!C19</f>
        <v>0</v>
      </c>
      <c r="AF19" s="26"/>
      <c r="AG19">
        <f t="shared" si="2"/>
        <v>1187.7745777281402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7.2525767226404172</v>
      </c>
      <c r="F20">
        <f>GT_Spot!Q20</f>
        <v>0</v>
      </c>
      <c r="G20">
        <f>PPCL_NG!Q20</f>
        <v>19.28</v>
      </c>
      <c r="H20">
        <f>PPCL_Spot!Q20</f>
        <v>5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762.86858626542937</v>
      </c>
      <c r="P20" s="77">
        <v>68.31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116.00999999999999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-160</v>
      </c>
      <c r="AA20" s="117">
        <f>STOA!I20</f>
        <v>314.74</v>
      </c>
      <c r="AB20" s="117">
        <f>-STOA!O20</f>
        <v>0</v>
      </c>
      <c r="AC20">
        <f t="shared" si="0"/>
        <v>13.242254637846266</v>
      </c>
      <c r="AD20">
        <f t="shared" si="1"/>
        <v>1170.1389083502233</v>
      </c>
      <c r="AE20">
        <f>'IDT-1'!C20</f>
        <v>0</v>
      </c>
      <c r="AF20" s="26"/>
      <c r="AG20">
        <f t="shared" si="2"/>
        <v>1170.1389083502233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7.2525767226404172</v>
      </c>
      <c r="F21">
        <f>GT_Spot!Q21</f>
        <v>0</v>
      </c>
      <c r="G21">
        <f>PPCL_NG!Q21</f>
        <v>19.28</v>
      </c>
      <c r="H21">
        <f>PPCL_Spot!Q21</f>
        <v>5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761.18770367342938</v>
      </c>
      <c r="P21" s="77">
        <v>68.31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115.86999999999999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-170</v>
      </c>
      <c r="AA21" s="117">
        <f>STOA!I21</f>
        <v>314.74</v>
      </c>
      <c r="AB21" s="117">
        <f>-STOA!O21</f>
        <v>0</v>
      </c>
      <c r="AC21">
        <f t="shared" si="0"/>
        <v>13.448184059091547</v>
      </c>
      <c r="AD21">
        <f t="shared" si="1"/>
        <v>1143.1120963369781</v>
      </c>
      <c r="AE21">
        <f>'IDT-1'!C21</f>
        <v>0</v>
      </c>
      <c r="AF21" s="26"/>
      <c r="AG21">
        <f t="shared" si="2"/>
        <v>1143.1120963369781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7.2525767226404172</v>
      </c>
      <c r="F22">
        <f>GT_Spot!Q22</f>
        <v>0</v>
      </c>
      <c r="G22">
        <f>PPCL_NG!Q22</f>
        <v>19.28</v>
      </c>
      <c r="H22">
        <f>PPCL_Spot!Q22</f>
        <v>5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761.18770367342938</v>
      </c>
      <c r="P22" s="77">
        <v>68.31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115.72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-158</v>
      </c>
      <c r="AA22" s="117">
        <f>STOA!I22</f>
        <v>314.74</v>
      </c>
      <c r="AB22" s="117">
        <f>-STOA!O22</f>
        <v>0</v>
      </c>
      <c r="AC22">
        <f t="shared" si="0"/>
        <v>13.249658615992274</v>
      </c>
      <c r="AD22">
        <f t="shared" si="1"/>
        <v>1174.9906217800774</v>
      </c>
      <c r="AE22">
        <f>'IDT-1'!C22</f>
        <v>0</v>
      </c>
      <c r="AF22" s="26"/>
      <c r="AG22">
        <f t="shared" si="2"/>
        <v>1174.9906217800774</v>
      </c>
      <c r="AI22" s="75">
        <f>PXIL!I22</f>
        <v>0</v>
      </c>
      <c r="AJ22" s="75">
        <f>PXIL!O22</f>
        <v>0</v>
      </c>
      <c r="AK22" s="75">
        <f>RTM_IEX!I22</f>
        <v>4.83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7.2525767226404172</v>
      </c>
      <c r="F23">
        <f>GT_Spot!Q23</f>
        <v>0</v>
      </c>
      <c r="G23">
        <f>PPCL_NG!Q23</f>
        <v>19.28</v>
      </c>
      <c r="H23">
        <f>PPCL_Spot!Q23</f>
        <v>5.0016672224074687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760.65455338541426</v>
      </c>
      <c r="P23" s="77">
        <v>68.31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115.50999999999999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-195</v>
      </c>
      <c r="AA23" s="117">
        <f>STOA!I23</f>
        <v>314.74</v>
      </c>
      <c r="AB23" s="117">
        <f>-STOA!O23</f>
        <v>0</v>
      </c>
      <c r="AC23">
        <f t="shared" si="0"/>
        <v>13.529120283336155</v>
      </c>
      <c r="AD23">
        <f t="shared" si="1"/>
        <v>1132.139677047126</v>
      </c>
      <c r="AE23">
        <f>'IDT-1'!C23</f>
        <v>0</v>
      </c>
      <c r="AF23" s="26"/>
      <c r="AG23">
        <f t="shared" si="2"/>
        <v>1132.139677047126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7.6028137310073163</v>
      </c>
      <c r="F24">
        <f>GT_Spot!Q24</f>
        <v>0</v>
      </c>
      <c r="G24">
        <f>PPCL_NG!Q24</f>
        <v>19.28</v>
      </c>
      <c r="H24">
        <f>PPCL_Spot!Q24</f>
        <v>5.0016672224074687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760.34169813641881</v>
      </c>
      <c r="P24" s="77">
        <v>68.31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115.27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-205</v>
      </c>
      <c r="AA24" s="117">
        <f>STOA!I24</f>
        <v>314.74</v>
      </c>
      <c r="AB24" s="117">
        <f>-STOA!O24</f>
        <v>0</v>
      </c>
      <c r="AC24">
        <f t="shared" si="0"/>
        <v>13.616118518040576</v>
      </c>
      <c r="AD24">
        <f t="shared" si="1"/>
        <v>1121.8500605717929</v>
      </c>
      <c r="AE24">
        <f>'IDT-1'!C24</f>
        <v>0</v>
      </c>
      <c r="AF24" s="26"/>
      <c r="AG24">
        <f t="shared" si="2"/>
        <v>1121.8500605717929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7.6028137310073163</v>
      </c>
      <c r="F25">
        <f>GT_Spot!Q25</f>
        <v>0</v>
      </c>
      <c r="G25">
        <f>PPCL_NG!Q25</f>
        <v>19.28</v>
      </c>
      <c r="H25">
        <f>PPCL_Spot!Q25</f>
        <v>5.0016672224074687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761.18728283270752</v>
      </c>
      <c r="P25" s="77">
        <v>68.31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-210</v>
      </c>
      <c r="AA25" s="117">
        <f>STOA!I25</f>
        <v>314.74</v>
      </c>
      <c r="AB25" s="117">
        <f>-STOA!O25</f>
        <v>0</v>
      </c>
      <c r="AC25">
        <f t="shared" si="0"/>
        <v>13.750670300978895</v>
      </c>
      <c r="AD25">
        <f t="shared" si="1"/>
        <v>1126.9610934851435</v>
      </c>
      <c r="AE25">
        <f>'IDT-1'!C25</f>
        <v>0</v>
      </c>
      <c r="AF25" s="26"/>
      <c r="AG25">
        <f t="shared" si="2"/>
        <v>1126.9610934851435</v>
      </c>
      <c r="AI25" s="75">
        <f>PXIL!I25</f>
        <v>0</v>
      </c>
      <c r="AJ25" s="75">
        <f>PXIL!O25</f>
        <v>0</v>
      </c>
      <c r="AK25" s="75">
        <f>RTM_IEX!I25</f>
        <v>9.67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7.6028137310073163</v>
      </c>
      <c r="F26">
        <f>GT_Spot!Q26</f>
        <v>0</v>
      </c>
      <c r="G26">
        <f>PPCL_NG!Q26</f>
        <v>19.28</v>
      </c>
      <c r="H26">
        <f>PPCL_Spot!Q26</f>
        <v>5.0016672224074687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761.18728283270752</v>
      </c>
      <c r="P26" s="77">
        <v>68.31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7.0000000000000007E-2</v>
      </c>
      <c r="U26" s="78">
        <f>SUMPRODUCT(LTA!F26:AJ26,LTA!F$102:AJ$102,LTA!F$104:AJ$104)</f>
        <v>114.72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314.74</v>
      </c>
      <c r="AB26" s="117">
        <f>-STOA!O26</f>
        <v>0</v>
      </c>
      <c r="AC26">
        <f t="shared" si="0"/>
        <v>13.841288851422799</v>
      </c>
      <c r="AD26">
        <f t="shared" si="1"/>
        <v>1096.9904749346995</v>
      </c>
      <c r="AE26">
        <f>'IDT-1'!C26</f>
        <v>0</v>
      </c>
      <c r="AF26" s="26"/>
      <c r="AG26">
        <f t="shared" si="2"/>
        <v>1096.9904749346995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7.6028137310073163</v>
      </c>
      <c r="F27">
        <f>GT_Spot!Q27</f>
        <v>0</v>
      </c>
      <c r="G27">
        <f>PPCL_NG!Q27</f>
        <v>19.28</v>
      </c>
      <c r="H27">
        <f>PPCL_Spot!Q27</f>
        <v>5.0016672224074687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760.99343808274125</v>
      </c>
      <c r="P27" s="77">
        <v>68.31</v>
      </c>
      <c r="Q27" s="77">
        <v>0</v>
      </c>
      <c r="R27" s="80">
        <v>8.5399999999999991</v>
      </c>
      <c r="S27" s="80">
        <v>0</v>
      </c>
      <c r="T27" s="78">
        <f>SUMPRODUCT(LTA!F27:AJ27,LTA!F$101:AJ$101,LTA!F$104:AJ$104)</f>
        <v>0.67</v>
      </c>
      <c r="U27" s="78">
        <f>SUMPRODUCT(LTA!F27:AJ27,LTA!F$102:AJ$102,LTA!F$104:AJ$104)</f>
        <v>114.08999999999999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-165</v>
      </c>
      <c r="AA27" s="117">
        <f>STOA!I27</f>
        <v>256.74</v>
      </c>
      <c r="AB27" s="117">
        <f>-STOA!O27</f>
        <v>0</v>
      </c>
      <c r="AC27">
        <f t="shared" si="0"/>
        <v>12.997096728680402</v>
      </c>
      <c r="AD27">
        <f t="shared" si="1"/>
        <v>1132.4808223074756</v>
      </c>
      <c r="AE27">
        <f>'IDT-1'!C27</f>
        <v>0</v>
      </c>
      <c r="AF27" s="26"/>
      <c r="AG27">
        <f t="shared" si="2"/>
        <v>1132.4808223074756</v>
      </c>
      <c r="AI27" s="75">
        <f>PXIL!I27</f>
        <v>0</v>
      </c>
      <c r="AJ27" s="75">
        <f>PXIL!O27</f>
        <v>0</v>
      </c>
      <c r="AK27" s="75">
        <f>RTM_IEX!I27</f>
        <v>19.329999999999998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7.6028137310073163</v>
      </c>
      <c r="F28">
        <f>GT_Spot!Q28</f>
        <v>0</v>
      </c>
      <c r="G28">
        <f>PPCL_NG!Q28</f>
        <v>19.28</v>
      </c>
      <c r="H28">
        <f>PPCL_Spot!Q28</f>
        <v>5.0016672224074687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761.6184581687412</v>
      </c>
      <c r="P28" s="77">
        <v>68.31</v>
      </c>
      <c r="Q28" s="77">
        <v>0</v>
      </c>
      <c r="R28" s="80">
        <v>21.135647519044674</v>
      </c>
      <c r="S28" s="80">
        <v>0</v>
      </c>
      <c r="T28" s="78">
        <f>SUMPRODUCT(LTA!F28:AJ28,LTA!F$101:AJ$101,LTA!F$104:AJ$104)</f>
        <v>2.0300000000000002</v>
      </c>
      <c r="U28" s="78">
        <f>SUMPRODUCT(LTA!F28:AJ28,LTA!F$102:AJ$102,LTA!F$104:AJ$104)</f>
        <v>113.82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-175</v>
      </c>
      <c r="AA28" s="117">
        <f>STOA!I28</f>
        <v>256.90000000000003</v>
      </c>
      <c r="AB28" s="117">
        <f>-STOA!O28</f>
        <v>0</v>
      </c>
      <c r="AC28">
        <f t="shared" si="0"/>
        <v>13.25572387882675</v>
      </c>
      <c r="AD28">
        <f t="shared" si="1"/>
        <v>1141.5228627623742</v>
      </c>
      <c r="AE28">
        <f>'IDT-1'!C28</f>
        <v>0</v>
      </c>
      <c r="AF28" s="26"/>
      <c r="AG28">
        <f t="shared" si="2"/>
        <v>1141.5228627623742</v>
      </c>
      <c r="AI28" s="75">
        <f>PXIL!I28</f>
        <v>0</v>
      </c>
      <c r="AJ28" s="75">
        <f>PXIL!O28</f>
        <v>0</v>
      </c>
      <c r="AK28" s="75">
        <f>RTM_IEX!I28</f>
        <v>24.16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7.6028137310073163</v>
      </c>
      <c r="F29">
        <f>GT_Spot!Q29</f>
        <v>0</v>
      </c>
      <c r="G29">
        <f>PPCL_NG!Q29</f>
        <v>19.28</v>
      </c>
      <c r="H29">
        <f>PPCL_Spot!Q29</f>
        <v>5.14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762.86816542470751</v>
      </c>
      <c r="P29" s="77">
        <v>68.31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3.76</v>
      </c>
      <c r="U29" s="78">
        <f>SUMPRODUCT(LTA!F29:AJ29,LTA!F$102:AJ$102,LTA!F$104:AJ$104)</f>
        <v>111.16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-195</v>
      </c>
      <c r="AA29" s="117">
        <f>STOA!I29</f>
        <v>257.46000000000004</v>
      </c>
      <c r="AB29" s="117">
        <f>-STOA!O29</f>
        <v>0</v>
      </c>
      <c r="AC29">
        <f t="shared" si="0"/>
        <v>13.736995483398378</v>
      </c>
      <c r="AD29">
        <f t="shared" si="1"/>
        <v>1155.5539836723165</v>
      </c>
      <c r="AE29">
        <f>'IDT-1'!C29</f>
        <v>0</v>
      </c>
      <c r="AF29" s="26"/>
      <c r="AG29">
        <f t="shared" si="2"/>
        <v>1155.5539836723165</v>
      </c>
      <c r="AI29" s="75">
        <f>PXIL!I29</f>
        <v>0</v>
      </c>
      <c r="AJ29" s="75">
        <f>PXIL!O29</f>
        <v>0</v>
      </c>
      <c r="AK29" s="75">
        <f>RTM_IEX!I29</f>
        <v>53.16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7.6028137310073163</v>
      </c>
      <c r="F30">
        <f>GT_Spot!Q30</f>
        <v>0</v>
      </c>
      <c r="G30">
        <f>PPCL_NG!Q30</f>
        <v>19.28</v>
      </c>
      <c r="H30">
        <f>PPCL_Spot!Q30</f>
        <v>5.14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759.2731970794232</v>
      </c>
      <c r="P30" s="77">
        <v>68.31</v>
      </c>
      <c r="Q30" s="77">
        <v>0</v>
      </c>
      <c r="R30" s="80">
        <v>25.883695031410625</v>
      </c>
      <c r="S30" s="80">
        <v>0</v>
      </c>
      <c r="T30" s="78">
        <f>SUMPRODUCT(LTA!F30:AJ30,LTA!F$101:AJ$101,LTA!F$104:AJ$104)</f>
        <v>6.379999999999999</v>
      </c>
      <c r="U30" s="78">
        <f>SUMPRODUCT(LTA!F30:AJ30,LTA!F$102:AJ$102,LTA!F$104:AJ$104)</f>
        <v>111.03999999999999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-210</v>
      </c>
      <c r="AA30" s="117">
        <f>STOA!I30</f>
        <v>258.39</v>
      </c>
      <c r="AB30" s="117">
        <f>-STOA!O30</f>
        <v>0</v>
      </c>
      <c r="AC30">
        <f t="shared" si="0"/>
        <v>13.82844419106922</v>
      </c>
      <c r="AD30">
        <f t="shared" si="1"/>
        <v>1135.7212616507718</v>
      </c>
      <c r="AE30">
        <f>'IDT-1'!C30</f>
        <v>0</v>
      </c>
      <c r="AF30" s="26"/>
      <c r="AG30">
        <f t="shared" si="2"/>
        <v>1135.7212616507718</v>
      </c>
      <c r="AI30" s="75">
        <f>PXIL!I30</f>
        <v>0</v>
      </c>
      <c r="AJ30" s="75">
        <f>PXIL!O30</f>
        <v>0</v>
      </c>
      <c r="AK30" s="75">
        <f>RTM_IEX!I30</f>
        <v>48.33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7.2525767226404172</v>
      </c>
      <c r="F31">
        <f>GT_Spot!Q31</f>
        <v>0</v>
      </c>
      <c r="G31">
        <f>PPCL_NG!Q31</f>
        <v>19.28</v>
      </c>
      <c r="H31">
        <f>PPCL_Spot!Q31</f>
        <v>5.14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759.2731970794232</v>
      </c>
      <c r="P31" s="77">
        <v>68.31</v>
      </c>
      <c r="Q31" s="77">
        <v>0</v>
      </c>
      <c r="R31" s="80">
        <v>26.146725519659402</v>
      </c>
      <c r="S31" s="80">
        <v>0</v>
      </c>
      <c r="T31" s="78">
        <f>SUMPRODUCT(LTA!F31:AJ31,LTA!F$101:AJ$101,LTA!F$104:AJ$104)</f>
        <v>14.57</v>
      </c>
      <c r="U31" s="78">
        <f>SUMPRODUCT(LTA!F31:AJ31,LTA!F$102:AJ$102,LTA!F$104:AJ$104)</f>
        <v>110.97999999999999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-220</v>
      </c>
      <c r="AA31" s="117">
        <f>STOA!I31</f>
        <v>259.78000000000003</v>
      </c>
      <c r="AB31" s="117">
        <f>-STOA!O31</f>
        <v>0</v>
      </c>
      <c r="AC31">
        <f t="shared" si="0"/>
        <v>13.830130048914132</v>
      </c>
      <c r="AD31">
        <f t="shared" si="1"/>
        <v>1115.8223692728088</v>
      </c>
      <c r="AE31">
        <f>'IDT-1'!C31</f>
        <v>0</v>
      </c>
      <c r="AF31" s="26"/>
      <c r="AG31">
        <f t="shared" si="2"/>
        <v>1115.8223692728088</v>
      </c>
      <c r="AI31" s="75">
        <f>PXIL!I31</f>
        <v>0</v>
      </c>
      <c r="AJ31" s="75">
        <f>PXIL!O31</f>
        <v>0</v>
      </c>
      <c r="AK31" s="75">
        <f>RTM_IEX!I31</f>
        <v>29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7.2525767226404172</v>
      </c>
      <c r="F32">
        <f>GT_Spot!Q32</f>
        <v>0</v>
      </c>
      <c r="G32">
        <f>PPCL_NG!Q32</f>
        <v>19.28</v>
      </c>
      <c r="H32">
        <f>PPCL_Spot!Q32</f>
        <v>5.14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759.2731970794232</v>
      </c>
      <c r="P32" s="77">
        <v>68.31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23.38</v>
      </c>
      <c r="U32" s="78">
        <f>SUMPRODUCT(LTA!F32:AJ32,LTA!F$102:AJ$102,LTA!F$104:AJ$104)</f>
        <v>111.08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-240</v>
      </c>
      <c r="AA32" s="117">
        <f>STOA!I32</f>
        <v>261.23000000000008</v>
      </c>
      <c r="AB32" s="117">
        <f>-STOA!O32</f>
        <v>0</v>
      </c>
      <c r="AC32">
        <f t="shared" si="0"/>
        <v>14.185217414785036</v>
      </c>
      <c r="AD32">
        <f t="shared" si="1"/>
        <v>1115.6405563872786</v>
      </c>
      <c r="AE32">
        <f>'IDT-1'!C32</f>
        <v>0</v>
      </c>
      <c r="AF32" s="26"/>
      <c r="AG32">
        <f t="shared" si="2"/>
        <v>1115.6405563872786</v>
      </c>
      <c r="AI32" s="75">
        <f>PXIL!I32</f>
        <v>0</v>
      </c>
      <c r="AJ32" s="75">
        <f>PXIL!O32</f>
        <v>0</v>
      </c>
      <c r="AK32" s="75">
        <f>RTM_IEX!I32</f>
        <v>38.659999999999997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7.2525767226404172</v>
      </c>
      <c r="F33">
        <f>GT_Spot!Q33</f>
        <v>0</v>
      </c>
      <c r="G33">
        <f>PPCL_NG!Q33</f>
        <v>19.28</v>
      </c>
      <c r="H33">
        <f>PPCL_Spot!Q33</f>
        <v>5.14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755.29132364188763</v>
      </c>
      <c r="P33" s="77">
        <v>68.31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30.28</v>
      </c>
      <c r="U33" s="78">
        <f>SUMPRODUCT(LTA!F33:AJ33,LTA!F$102:AJ$102,LTA!F$104:AJ$104)</f>
        <v>108.85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-250</v>
      </c>
      <c r="AA33" s="117">
        <f>STOA!I33</f>
        <v>262.76000000000005</v>
      </c>
      <c r="AB33" s="117">
        <f>-STOA!O33</f>
        <v>0</v>
      </c>
      <c r="AC33">
        <f t="shared" si="0"/>
        <v>13.953310203756676</v>
      </c>
      <c r="AD33">
        <f t="shared" si="1"/>
        <v>1069.4305901607711</v>
      </c>
      <c r="AE33">
        <f>'IDT-1'!C33</f>
        <v>0</v>
      </c>
      <c r="AF33" s="26"/>
      <c r="AG33">
        <f t="shared" si="2"/>
        <v>1069.4305901607711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7.2525767226404172</v>
      </c>
      <c r="F34">
        <f>GT_Spot!Q34</f>
        <v>0</v>
      </c>
      <c r="G34">
        <f>PPCL_NG!Q34</f>
        <v>19.28</v>
      </c>
      <c r="H34">
        <f>PPCL_Spot!Q34</f>
        <v>5.14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755.29138638447728</v>
      </c>
      <c r="P34" s="77">
        <v>68.31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40.18</v>
      </c>
      <c r="U34" s="78">
        <f>SUMPRODUCT(LTA!F34:AJ34,LTA!F$102:AJ$102,LTA!F$104:AJ$104)</f>
        <v>108.96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-243</v>
      </c>
      <c r="AA34" s="117">
        <f>STOA!I34</f>
        <v>264.98000000000008</v>
      </c>
      <c r="AB34" s="117">
        <f>-STOA!O34</f>
        <v>0</v>
      </c>
      <c r="AC34">
        <f t="shared" si="0"/>
        <v>14.2539878632361</v>
      </c>
      <c r="AD34">
        <f t="shared" si="1"/>
        <v>1117.3599752438815</v>
      </c>
      <c r="AE34">
        <f>'IDT-1'!C34</f>
        <v>0</v>
      </c>
      <c r="AF34" s="26"/>
      <c r="AG34">
        <f t="shared" si="2"/>
        <v>1117.3599752438815</v>
      </c>
      <c r="AI34" s="75">
        <f>PXIL!I34</f>
        <v>0</v>
      </c>
      <c r="AJ34" s="75">
        <f>PXIL!O34</f>
        <v>0</v>
      </c>
      <c r="AK34" s="75">
        <f>RTM_IEX!I34</f>
        <v>29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7.2525767226404172</v>
      </c>
      <c r="F35">
        <f>GT_Spot!Q35</f>
        <v>0</v>
      </c>
      <c r="G35">
        <f>PPCL_NG!Q35</f>
        <v>19.28</v>
      </c>
      <c r="H35">
        <f>PPCL_Spot!Q35</f>
        <v>5.14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755.29138638447728</v>
      </c>
      <c r="P35" s="77">
        <v>48.327999254843519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49.379999999999995</v>
      </c>
      <c r="U35" s="78">
        <f>SUMPRODUCT(LTA!F35:AJ35,LTA!F$102:AJ$102,LTA!F$104:AJ$104)</f>
        <v>109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-234</v>
      </c>
      <c r="AA35" s="117">
        <f>STOA!I35</f>
        <v>267.08000000000004</v>
      </c>
      <c r="AB35" s="117">
        <f>-STOA!O35</f>
        <v>0</v>
      </c>
      <c r="AC35">
        <f t="shared" si="0"/>
        <v>13.970347108978965</v>
      </c>
      <c r="AD35">
        <f t="shared" si="1"/>
        <v>1103.4916152529822</v>
      </c>
      <c r="AE35">
        <f>'IDT-1'!C35</f>
        <v>0</v>
      </c>
      <c r="AF35" s="26"/>
      <c r="AG35">
        <f t="shared" si="2"/>
        <v>1103.4916152529822</v>
      </c>
      <c r="AI35" s="75">
        <f>PXIL!I35</f>
        <v>0</v>
      </c>
      <c r="AJ35" s="75">
        <f>PXIL!O35</f>
        <v>0</v>
      </c>
      <c r="AK35" s="75">
        <f>RTM_IEX!I35</f>
        <v>14.49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7.2525767226404172</v>
      </c>
      <c r="F36">
        <f>GT_Spot!Q36</f>
        <v>0</v>
      </c>
      <c r="G36">
        <f>PPCL_NG!Q36</f>
        <v>19.28</v>
      </c>
      <c r="H36">
        <f>PPCL_Spot!Q36</f>
        <v>5.14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746.85361509647726</v>
      </c>
      <c r="P36" s="77">
        <v>48.327999254843519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58.339999999999996</v>
      </c>
      <c r="U36" s="78">
        <f>SUMPRODUCT(LTA!F36:AJ36,LTA!F$102:AJ$102,LTA!F$104:AJ$104)</f>
        <v>109.00999999999999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-239</v>
      </c>
      <c r="AA36" s="117">
        <f>STOA!I36</f>
        <v>267.98000000000008</v>
      </c>
      <c r="AB36" s="117">
        <f>-STOA!O36</f>
        <v>0</v>
      </c>
      <c r="AC36">
        <f t="shared" si="0"/>
        <v>14.06993335925554</v>
      </c>
      <c r="AD36">
        <f t="shared" si="1"/>
        <v>1104.6642577147054</v>
      </c>
      <c r="AE36">
        <f>'IDT-1'!C36</f>
        <v>0</v>
      </c>
      <c r="AF36" s="26"/>
      <c r="AG36">
        <f t="shared" si="2"/>
        <v>1104.6642577147054</v>
      </c>
      <c r="AI36" s="75">
        <f>PXIL!I36</f>
        <v>0</v>
      </c>
      <c r="AJ36" s="75">
        <f>PXIL!O36</f>
        <v>0</v>
      </c>
      <c r="AK36" s="75">
        <f>RTM_IEX!I36</f>
        <v>19.329999999999998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7.2525767226404172</v>
      </c>
      <c r="F37">
        <f>GT_Spot!Q37</f>
        <v>0</v>
      </c>
      <c r="G37">
        <f>PPCL_NG!Q37</f>
        <v>19.28</v>
      </c>
      <c r="H37">
        <f>PPCL_Spot!Q37</f>
        <v>5.14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745.91019331047733</v>
      </c>
      <c r="P37" s="77">
        <v>33.828510085439973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67.789999999999992</v>
      </c>
      <c r="U37" s="78">
        <f>SUMPRODUCT(LTA!F37:AJ37,LTA!F$102:AJ$102,LTA!F$104:AJ$104)</f>
        <v>109.02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-231</v>
      </c>
      <c r="AA37" s="117">
        <f>STOA!I37</f>
        <v>269.78000000000003</v>
      </c>
      <c r="AB37" s="117">
        <f>-STOA!O37</f>
        <v>0</v>
      </c>
      <c r="AC37">
        <f t="shared" si="0"/>
        <v>13.962098722670428</v>
      </c>
      <c r="AD37">
        <f t="shared" si="1"/>
        <v>1108.5891813958872</v>
      </c>
      <c r="AE37">
        <f>'IDT-1'!C37</f>
        <v>0</v>
      </c>
      <c r="AF37" s="26"/>
      <c r="AG37">
        <f t="shared" si="2"/>
        <v>1108.5891813958872</v>
      </c>
      <c r="AI37" s="75">
        <f>PXIL!I37</f>
        <v>0</v>
      </c>
      <c r="AJ37" s="75">
        <f>PXIL!O37</f>
        <v>0</v>
      </c>
      <c r="AK37" s="75">
        <f>RTM_IEX!I37</f>
        <v>19.329999999999998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7.2525767226404172</v>
      </c>
      <c r="F38">
        <f>GT_Spot!Q38</f>
        <v>0</v>
      </c>
      <c r="G38">
        <f>PPCL_NG!Q38</f>
        <v>19.28</v>
      </c>
      <c r="H38">
        <f>PPCL_Spot!Q38</f>
        <v>5.14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745.4384822904774</v>
      </c>
      <c r="P38" s="77">
        <v>33.828510085439973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75</v>
      </c>
      <c r="U38" s="78">
        <f>SUMPRODUCT(LTA!F38:AJ38,LTA!F$102:AJ$102,LTA!F$104:AJ$104)</f>
        <v>109.02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-236</v>
      </c>
      <c r="AA38" s="117">
        <f>STOA!I38</f>
        <v>270.38000000000005</v>
      </c>
      <c r="AB38" s="117">
        <f>-STOA!O38</f>
        <v>0</v>
      </c>
      <c r="AC38">
        <f t="shared" si="0"/>
        <v>14.071066303305406</v>
      </c>
      <c r="AD38">
        <f t="shared" si="1"/>
        <v>1110.8185027952525</v>
      </c>
      <c r="AE38">
        <f>'IDT-1'!C38</f>
        <v>0</v>
      </c>
      <c r="AF38" s="26"/>
      <c r="AG38">
        <f t="shared" si="2"/>
        <v>1110.8185027952525</v>
      </c>
      <c r="AI38" s="75">
        <f>PXIL!I38</f>
        <v>0</v>
      </c>
      <c r="AJ38" s="75">
        <f>PXIL!O38</f>
        <v>0</v>
      </c>
      <c r="AK38" s="75">
        <f>RTM_IEX!I38</f>
        <v>19.329999999999998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7.1896931094383323</v>
      </c>
      <c r="F39">
        <f>GT_Spot!Q39</f>
        <v>0</v>
      </c>
      <c r="G39">
        <f>PPCL_NG!Q39</f>
        <v>19.28</v>
      </c>
      <c r="H39">
        <f>PPCL_Spot!Q39</f>
        <v>5.0016672224074687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743.00340015744234</v>
      </c>
      <c r="P39" s="77">
        <v>33.830000000000005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88.06</v>
      </c>
      <c r="U39" s="78">
        <f>SUMPRODUCT(LTA!F39:AJ39,LTA!F$102:AJ$102,LTA!F$104:AJ$104)</f>
        <v>108.61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-236</v>
      </c>
      <c r="AA39" s="117">
        <f>STOA!I39</f>
        <v>272.48000000000008</v>
      </c>
      <c r="AB39" s="117">
        <f>-STOA!O39</f>
        <v>0</v>
      </c>
      <c r="AC39">
        <f t="shared" si="0"/>
        <v>14.229529175598714</v>
      </c>
      <c r="AD39">
        <f t="shared" si="1"/>
        <v>1078.4452313136894</v>
      </c>
      <c r="AE39">
        <f>'IDT-1'!C39</f>
        <v>0</v>
      </c>
      <c r="AF39" s="26"/>
      <c r="AG39">
        <f t="shared" si="2"/>
        <v>1078.4452313136894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7.1896931094383323</v>
      </c>
      <c r="F40">
        <f>GT_Spot!Q40</f>
        <v>0</v>
      </c>
      <c r="G40">
        <f>PPCL_NG!Q40</f>
        <v>19.28</v>
      </c>
      <c r="H40">
        <f>PPCL_Spot!Q40</f>
        <v>5.0016672224074687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743.48342933985361</v>
      </c>
      <c r="P40" s="77">
        <v>33.830000000000005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96.289999999999992</v>
      </c>
      <c r="U40" s="78">
        <f>SUMPRODUCT(LTA!F40:AJ40,LTA!F$102:AJ$102,LTA!F$104:AJ$104)</f>
        <v>111.66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-213.4</v>
      </c>
      <c r="AA40" s="117">
        <f>STOA!I40</f>
        <v>274.28000000000003</v>
      </c>
      <c r="AB40" s="117">
        <f>-STOA!O40</f>
        <v>0</v>
      </c>
      <c r="AC40">
        <f t="shared" si="0"/>
        <v>13.926258562347437</v>
      </c>
      <c r="AD40">
        <f t="shared" si="1"/>
        <v>1139.9085311093522</v>
      </c>
      <c r="AE40">
        <f>'IDT-1'!C40</f>
        <v>0</v>
      </c>
      <c r="AF40" s="26"/>
      <c r="AG40">
        <f t="shared" si="2"/>
        <v>1139.9085311093522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7.1896931094383323</v>
      </c>
      <c r="F41">
        <f>GT_Spot!Q41</f>
        <v>0</v>
      </c>
      <c r="G41">
        <f>PPCL_NG!Q41</f>
        <v>19.28</v>
      </c>
      <c r="H41">
        <f>PPCL_Spot!Q41</f>
        <v>5.0016672224074687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759.32470991778177</v>
      </c>
      <c r="P41" s="77">
        <v>33.830000000000005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105.12</v>
      </c>
      <c r="U41" s="78">
        <f>SUMPRODUCT(LTA!F41:AJ41,LTA!F$102:AJ$102,LTA!F$104:AJ$104)</f>
        <v>111.69999999999999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-206</v>
      </c>
      <c r="AA41" s="117">
        <f>STOA!I41</f>
        <v>274.88000000000005</v>
      </c>
      <c r="AB41" s="117">
        <f>-STOA!O41</f>
        <v>0</v>
      </c>
      <c r="AC41">
        <f t="shared" si="0"/>
        <v>14.083299687768962</v>
      </c>
      <c r="AD41">
        <f t="shared" si="1"/>
        <v>1172.4627705618589</v>
      </c>
      <c r="AE41">
        <f>'IDT-1'!C41</f>
        <v>0</v>
      </c>
      <c r="AF41" s="26"/>
      <c r="AG41">
        <f t="shared" si="2"/>
        <v>1172.4627705618589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7.1896931094383323</v>
      </c>
      <c r="F42">
        <f>GT_Spot!Q42</f>
        <v>0</v>
      </c>
      <c r="G42">
        <f>PPCL_NG!Q42</f>
        <v>19.28</v>
      </c>
      <c r="H42">
        <f>PPCL_Spot!Q42</f>
        <v>5.0016672224074687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730.09511054437814</v>
      </c>
      <c r="P42" s="77">
        <v>33.830000000000005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114.56</v>
      </c>
      <c r="U42" s="78">
        <f>SUMPRODUCT(LTA!F42:AJ42,LTA!F$102:AJ$102,LTA!F$104:AJ$104)</f>
        <v>111.78999999999999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-176</v>
      </c>
      <c r="AA42" s="117">
        <f>STOA!I42</f>
        <v>278.78000000000003</v>
      </c>
      <c r="AB42" s="117">
        <f>-STOA!O42</f>
        <v>0</v>
      </c>
      <c r="AC42">
        <f t="shared" si="0"/>
        <v>13.677919387617147</v>
      </c>
      <c r="AD42">
        <f t="shared" si="1"/>
        <v>1187.0685514886068</v>
      </c>
      <c r="AE42">
        <f>'IDT-1'!C42</f>
        <v>0</v>
      </c>
      <c r="AF42" s="26"/>
      <c r="AG42">
        <f t="shared" si="2"/>
        <v>1187.0685514886068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7.1896931094383323</v>
      </c>
      <c r="F43">
        <f>GT_Spot!Q43</f>
        <v>0</v>
      </c>
      <c r="G43">
        <f>PPCL_NG!Q43</f>
        <v>19.28</v>
      </c>
      <c r="H43">
        <f>PPCL_Spot!Q43</f>
        <v>5.0016672224074687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695.78434237291799</v>
      </c>
      <c r="P43" s="77">
        <v>33.830000000000005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119.73</v>
      </c>
      <c r="U43" s="78">
        <f>SUMPRODUCT(LTA!F43:AJ43,LTA!F$102:AJ$102,LTA!F$104:AJ$104)</f>
        <v>112.02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279.68000000000006</v>
      </c>
      <c r="AB43" s="117">
        <f>-STOA!O43</f>
        <v>0</v>
      </c>
      <c r="AC43">
        <f t="shared" si="0"/>
        <v>12.978640124076339</v>
      </c>
      <c r="AD43">
        <f t="shared" si="1"/>
        <v>1210.7570625806877</v>
      </c>
      <c r="AE43">
        <f>'IDT-1'!C43</f>
        <v>0</v>
      </c>
      <c r="AF43" s="26"/>
      <c r="AG43">
        <f t="shared" si="2"/>
        <v>1210.7570625806877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7.1896931094383323</v>
      </c>
      <c r="F44">
        <f>GT_Spot!Q44</f>
        <v>0</v>
      </c>
      <c r="G44">
        <f>PPCL_NG!Q44</f>
        <v>19.28</v>
      </c>
      <c r="H44">
        <f>PPCL_Spot!Q44</f>
        <v>5.0016672224074687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686.11516673647384</v>
      </c>
      <c r="P44" s="77">
        <v>33.830000000000005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124.29</v>
      </c>
      <c r="U44" s="78">
        <f>SUMPRODUCT(LTA!F44:AJ44,LTA!F$102:AJ$102,LTA!F$104:AJ$104)</f>
        <v>112.03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-95</v>
      </c>
      <c r="AA44" s="117">
        <f>STOA!I44</f>
        <v>280.88000000000005</v>
      </c>
      <c r="AB44" s="117">
        <f>-STOA!O44</f>
        <v>0</v>
      </c>
      <c r="AC44">
        <f t="shared" si="0"/>
        <v>12.677983552809771</v>
      </c>
      <c r="AD44">
        <f t="shared" si="1"/>
        <v>1237.15854351551</v>
      </c>
      <c r="AE44">
        <f>'IDT-1'!C44</f>
        <v>0</v>
      </c>
      <c r="AF44" s="26"/>
      <c r="AG44">
        <f t="shared" si="2"/>
        <v>1237.15854351551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7.1896931094383323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712.03218006983468</v>
      </c>
      <c r="P45" s="77">
        <v>33.830000000000005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142.82</v>
      </c>
      <c r="U45" s="78">
        <f>SUMPRODUCT(LTA!F45:AJ45,LTA!F$102:AJ$102,LTA!F$104:AJ$104)</f>
        <v>112.06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283.88000000000005</v>
      </c>
      <c r="AB45" s="117">
        <f>-STOA!O45</f>
        <v>0</v>
      </c>
      <c r="AC45">
        <f t="shared" si="0"/>
        <v>13.539672974695925</v>
      </c>
      <c r="AD45">
        <f t="shared" si="1"/>
        <v>1233.7722002045771</v>
      </c>
      <c r="AE45">
        <f>'IDT-1'!C45</f>
        <v>0</v>
      </c>
      <c r="AF45" s="26"/>
      <c r="AG45">
        <f t="shared" si="2"/>
        <v>1233.7722002045771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6.888813767670559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713.82902924023051</v>
      </c>
      <c r="P46" s="77">
        <v>33.830000000000005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145.49</v>
      </c>
      <c r="U46" s="78">
        <f>SUMPRODUCT(LTA!F46:AJ46,LTA!F$102:AJ$102,LTA!F$104:AJ$104)</f>
        <v>112.08999999999999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-70</v>
      </c>
      <c r="AA46" s="117">
        <f>STOA!I46</f>
        <v>285.08000000000004</v>
      </c>
      <c r="AB46" s="117">
        <f>-STOA!O46</f>
        <v>0</v>
      </c>
      <c r="AC46">
        <f t="shared" si="0"/>
        <v>13.010079220245155</v>
      </c>
      <c r="AD46">
        <f t="shared" si="1"/>
        <v>1304.6977637876557</v>
      </c>
      <c r="AE46">
        <f>'IDT-1'!C46</f>
        <v>0</v>
      </c>
      <c r="AF46" s="26"/>
      <c r="AG46">
        <f t="shared" si="2"/>
        <v>1304.6977637876557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6.888813767670559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713.6084576785762</v>
      </c>
      <c r="P47" s="77">
        <v>33.830000000000005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148.57</v>
      </c>
      <c r="U47" s="78">
        <f>SUMPRODUCT(LTA!F47:AJ47,LTA!F$102:AJ$102,LTA!F$104:AJ$104)</f>
        <v>112.67999999999999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-55</v>
      </c>
      <c r="AA47" s="117">
        <f>STOA!I47</f>
        <v>285.08000000000004</v>
      </c>
      <c r="AB47" s="117">
        <f>-STOA!O47</f>
        <v>0</v>
      </c>
      <c r="AC47">
        <f t="shared" si="0"/>
        <v>13.439949929001388</v>
      </c>
      <c r="AD47">
        <f t="shared" si="1"/>
        <v>1262.7173215172454</v>
      </c>
      <c r="AE47">
        <f>'IDT-1'!C47</f>
        <v>0</v>
      </c>
      <c r="AF47" s="26"/>
      <c r="AG47">
        <f t="shared" si="2"/>
        <v>1262.7173215172454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6.888813767670559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708.51829286877978</v>
      </c>
      <c r="P48" s="77">
        <v>33.830000000000005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150.29000000000002</v>
      </c>
      <c r="U48" s="78">
        <f>SUMPRODUCT(LTA!F48:AJ48,LTA!F$102:AJ$102,LTA!F$104:AJ$104)</f>
        <v>113.3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-40</v>
      </c>
      <c r="AA48" s="117">
        <f>STOA!I48</f>
        <v>285.38000000000005</v>
      </c>
      <c r="AB48" s="117">
        <f>-STOA!O48</f>
        <v>0</v>
      </c>
      <c r="AC48">
        <f t="shared" si="0"/>
        <v>13.28521656584225</v>
      </c>
      <c r="AD48">
        <f t="shared" si="1"/>
        <v>1275.421890070608</v>
      </c>
      <c r="AE48">
        <f>'IDT-1'!C48</f>
        <v>0</v>
      </c>
      <c r="AF48" s="26"/>
      <c r="AG48">
        <f t="shared" si="2"/>
        <v>1275.421890070608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6.888813767670559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681.1758298969421</v>
      </c>
      <c r="P49" s="77">
        <v>33.830000000000005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152.35000000000002</v>
      </c>
      <c r="U49" s="78">
        <f>SUMPRODUCT(LTA!F49:AJ49,LTA!F$102:AJ$102,LTA!F$104:AJ$104)</f>
        <v>113.83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</v>
      </c>
      <c r="AA49" s="117">
        <f>STOA!I49</f>
        <v>285.38000000000005</v>
      </c>
      <c r="AB49" s="117">
        <f>-STOA!O49</f>
        <v>0</v>
      </c>
      <c r="AC49">
        <f t="shared" si="0"/>
        <v>12.836563576113001</v>
      </c>
      <c r="AD49">
        <f t="shared" si="1"/>
        <v>1277.1180800884999</v>
      </c>
      <c r="AE49">
        <f>'IDT-1'!C49</f>
        <v>0</v>
      </c>
      <c r="AF49" s="26"/>
      <c r="AG49">
        <f t="shared" si="2"/>
        <v>1277.1180800884999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6.888813767670559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681.1758298969421</v>
      </c>
      <c r="P50" s="77">
        <v>33.830000000000005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152.16</v>
      </c>
      <c r="U50" s="78">
        <f>SUMPRODUCT(LTA!F50:AJ50,LTA!F$102:AJ$102,LTA!F$104:AJ$104)</f>
        <v>114.53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285.68000000000006</v>
      </c>
      <c r="AB50" s="117">
        <f>-STOA!O50</f>
        <v>0</v>
      </c>
      <c r="AC50">
        <f t="shared" si="0"/>
        <v>12.719397790802267</v>
      </c>
      <c r="AD50">
        <f t="shared" si="1"/>
        <v>1292.0452458738105</v>
      </c>
      <c r="AE50">
        <f>'IDT-1'!C50</f>
        <v>0</v>
      </c>
      <c r="AF50" s="26"/>
      <c r="AG50">
        <f t="shared" si="2"/>
        <v>1292.0452458738105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6.888813767670559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676.49545813287455</v>
      </c>
      <c r="P51" s="77">
        <v>33.828510085439973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152.61000000000001</v>
      </c>
      <c r="U51" s="78">
        <f>SUMPRODUCT(LTA!F51:AJ51,LTA!F$102:AJ$102,LTA!F$104:AJ$104)</f>
        <v>116.27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285.68000000000006</v>
      </c>
      <c r="AB51" s="117">
        <f>-STOA!O51</f>
        <v>0</v>
      </c>
      <c r="AC51">
        <f t="shared" si="0"/>
        <v>12.777372555730102</v>
      </c>
      <c r="AD51">
        <f t="shared" si="1"/>
        <v>1280.495409430255</v>
      </c>
      <c r="AE51">
        <f>'IDT-1'!C51</f>
        <v>0</v>
      </c>
      <c r="AF51" s="26"/>
      <c r="AG51">
        <f t="shared" si="2"/>
        <v>1280.495409430255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-79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6.6766719492868472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703.99018797002179</v>
      </c>
      <c r="P52" s="77">
        <v>33.828510085439973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151.95999999999998</v>
      </c>
      <c r="U52" s="78">
        <f>SUMPRODUCT(LTA!F52:AJ52,LTA!F$102:AJ$102,LTA!F$104:AJ$104)</f>
        <v>117.05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285.68000000000006</v>
      </c>
      <c r="AB52" s="117">
        <f>-STOA!O52</f>
        <v>0</v>
      </c>
      <c r="AC52">
        <f t="shared" si="0"/>
        <v>12.983090820206437</v>
      </c>
      <c r="AD52">
        <f t="shared" si="1"/>
        <v>1311.7022791845422</v>
      </c>
      <c r="AE52">
        <f>'IDT-1'!C52</f>
        <v>0</v>
      </c>
      <c r="AF52" s="26"/>
      <c r="AG52">
        <f t="shared" si="2"/>
        <v>1311.7022791845422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6.6766719492868472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713.9651509012574</v>
      </c>
      <c r="P53" s="77">
        <v>33.828510085439973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152.32</v>
      </c>
      <c r="U53" s="78">
        <f>SUMPRODUCT(LTA!F53:AJ53,LTA!F$102:AJ$102,LTA!F$104:AJ$104)</f>
        <v>113.94999999999999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285.68000000000006</v>
      </c>
      <c r="AB53" s="117">
        <f>-STOA!O53</f>
        <v>0</v>
      </c>
      <c r="AC53">
        <f t="shared" si="0"/>
        <v>12.647242755502523</v>
      </c>
      <c r="AD53">
        <f t="shared" si="1"/>
        <v>1364.2730901804819</v>
      </c>
      <c r="AE53">
        <f>'IDT-1'!C53</f>
        <v>0</v>
      </c>
      <c r="AF53" s="26"/>
      <c r="AG53">
        <f t="shared" si="2"/>
        <v>1364.2730901804819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6.6766719492868472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713.9651509012574</v>
      </c>
      <c r="P54" s="77">
        <v>33.828510085439973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152.73000000000002</v>
      </c>
      <c r="U54" s="78">
        <f>SUMPRODUCT(LTA!F54:AJ54,LTA!F$102:AJ$102,LTA!F$104:AJ$104)</f>
        <v>114.61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285.68000000000006</v>
      </c>
      <c r="AB54" s="117">
        <f>-STOA!O54</f>
        <v>0</v>
      </c>
      <c r="AC54">
        <f t="shared" si="0"/>
        <v>12.967393218779359</v>
      </c>
      <c r="AD54">
        <f t="shared" si="1"/>
        <v>1330.022939717205</v>
      </c>
      <c r="AE54">
        <f>'IDT-1'!C54</f>
        <v>0</v>
      </c>
      <c r="AF54" s="26"/>
      <c r="AG54">
        <f t="shared" si="2"/>
        <v>1330.022939717205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6.6766719492868472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713.17951566488125</v>
      </c>
      <c r="P55" s="77">
        <v>33.828130629386088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153.36000000000001</v>
      </c>
      <c r="U55" s="78">
        <f>SUMPRODUCT(LTA!F55:AJ55,LTA!F$102:AJ$102,LTA!F$104:AJ$104)</f>
        <v>115.55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285.68000000000006</v>
      </c>
      <c r="AB55" s="117">
        <f>-STOA!O55</f>
        <v>0</v>
      </c>
      <c r="AC55">
        <f t="shared" si="0"/>
        <v>12.574776550987183</v>
      </c>
      <c r="AD55">
        <f t="shared" si="1"/>
        <v>1376.199541692567</v>
      </c>
      <c r="AE55">
        <f>'IDT-1'!C55</f>
        <v>0</v>
      </c>
      <c r="AF55" s="26"/>
      <c r="AG55">
        <f t="shared" si="2"/>
        <v>1376.199541692567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6.6766719492868472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713.17951566488125</v>
      </c>
      <c r="P56" s="77">
        <v>33.828130629386088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144.32999999999998</v>
      </c>
      <c r="U56" s="78">
        <f>SUMPRODUCT(LTA!F56:AJ56,LTA!F$102:AJ$102,LTA!F$104:AJ$104)</f>
        <v>116.52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285.68000000000006</v>
      </c>
      <c r="AB56" s="117">
        <f>-STOA!O56</f>
        <v>0</v>
      </c>
      <c r="AC56">
        <f t="shared" si="0"/>
        <v>12.503848550987183</v>
      </c>
      <c r="AD56">
        <f t="shared" si="1"/>
        <v>1368.2104696925669</v>
      </c>
      <c r="AE56">
        <f>'IDT-1'!C56</f>
        <v>0</v>
      </c>
      <c r="AF56" s="26"/>
      <c r="AG56">
        <f t="shared" si="2"/>
        <v>1368.2104696925669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6.6766719492868472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727.67869424845173</v>
      </c>
      <c r="P57" s="77">
        <v>33.828510085439973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133.69999999999999</v>
      </c>
      <c r="U57" s="78">
        <f>SUMPRODUCT(LTA!F57:AJ57,LTA!F$102:AJ$102,LTA!F$104:AJ$104)</f>
        <v>117.3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285.68000000000006</v>
      </c>
      <c r="AB57" s="117">
        <f>-STOA!O57</f>
        <v>0</v>
      </c>
      <c r="AC57">
        <f t="shared" si="0"/>
        <v>12.811108487401738</v>
      </c>
      <c r="AD57">
        <f t="shared" si="1"/>
        <v>1342.5527677957768</v>
      </c>
      <c r="AE57">
        <f>'IDT-1'!C57</f>
        <v>0</v>
      </c>
      <c r="AF57" s="26"/>
      <c r="AG57">
        <f t="shared" si="2"/>
        <v>1342.5527677957768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6.6249683143219267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727.67937016716883</v>
      </c>
      <c r="P58" s="77">
        <v>33.828510085439973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133.13999999999999</v>
      </c>
      <c r="U58" s="78">
        <f>SUMPRODUCT(LTA!F58:AJ58,LTA!F$102:AJ$102,LTA!F$104:AJ$104)</f>
        <v>118.1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285.68000000000006</v>
      </c>
      <c r="AB58" s="117">
        <f>-STOA!O58</f>
        <v>0</v>
      </c>
      <c r="AC58">
        <f t="shared" si="0"/>
        <v>12.411369067388991</v>
      </c>
      <c r="AD58">
        <f t="shared" si="1"/>
        <v>1397.9714794995418</v>
      </c>
      <c r="AE58">
        <f>'IDT-1'!C58</f>
        <v>0</v>
      </c>
      <c r="AF58" s="26"/>
      <c r="AG58">
        <f t="shared" si="2"/>
        <v>1397.9714794995418</v>
      </c>
      <c r="AI58" s="75">
        <f>PXIL!I58</f>
        <v>0</v>
      </c>
      <c r="AJ58" s="75">
        <f>PXIL!O58</f>
        <v>0</v>
      </c>
      <c r="AK58" s="75">
        <f>RTM_IEX!I58</f>
        <v>4.83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6.6249683143219267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752.05885637085009</v>
      </c>
      <c r="P59" s="77">
        <v>33.828510085439973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131.78</v>
      </c>
      <c r="U59" s="78">
        <f>SUMPRODUCT(LTA!F59:AJ59,LTA!F$102:AJ$102,LTA!F$104:AJ$104)</f>
        <v>119.00999999999999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304.71000000000004</v>
      </c>
      <c r="AB59" s="117">
        <f>-STOA!O59</f>
        <v>0</v>
      </c>
      <c r="AC59">
        <f t="shared" si="0"/>
        <v>12.791299183592363</v>
      </c>
      <c r="AD59">
        <f t="shared" si="1"/>
        <v>1430.7210355870195</v>
      </c>
      <c r="AE59">
        <f>'IDT-1'!C59</f>
        <v>0</v>
      </c>
      <c r="AF59" s="26"/>
      <c r="AG59">
        <f t="shared" si="2"/>
        <v>1430.7210355870195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6.6249683143219267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752.05882400293297</v>
      </c>
      <c r="P60" s="77">
        <v>33.828510085439973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138.69999999999999</v>
      </c>
      <c r="U60" s="78">
        <f>SUMPRODUCT(LTA!F60:AJ60,LTA!F$102:AJ$102,LTA!F$104:AJ$104)</f>
        <v>120.1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304.71000000000004</v>
      </c>
      <c r="AB60" s="117">
        <f>-STOA!O60</f>
        <v>0</v>
      </c>
      <c r="AC60">
        <f t="shared" si="0"/>
        <v>13.030004261143715</v>
      </c>
      <c r="AD60">
        <f t="shared" si="1"/>
        <v>1467.6522981415512</v>
      </c>
      <c r="AE60">
        <f>'IDT-1'!C60</f>
        <v>0</v>
      </c>
      <c r="AF60" s="26"/>
      <c r="AG60">
        <f t="shared" si="2"/>
        <v>1467.6522981415512</v>
      </c>
      <c r="AI60" s="75">
        <f>PXIL!I60</f>
        <v>0</v>
      </c>
      <c r="AJ60" s="75">
        <f>PXIL!O60</f>
        <v>0</v>
      </c>
      <c r="AK60" s="75">
        <f>RTM_IEX!I60</f>
        <v>24.16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8.3922443811332705</v>
      </c>
      <c r="F61">
        <f>GT_Spot!Q61</f>
        <v>0</v>
      </c>
      <c r="G61">
        <f>PPCL_NG!Q61</f>
        <v>19.28</v>
      </c>
      <c r="H61">
        <f>PPCL_Spot!Q61</f>
        <v>18.03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751.79361678277871</v>
      </c>
      <c r="P61" s="77">
        <v>33.828510085439973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135.41</v>
      </c>
      <c r="U61" s="78">
        <f>SUMPRODUCT(LTA!F61:AJ61,LTA!F$102:AJ$102,LTA!F$104:AJ$104)</f>
        <v>120.59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304.71000000000004</v>
      </c>
      <c r="AB61" s="117">
        <f>-STOA!O61</f>
        <v>0</v>
      </c>
      <c r="AC61">
        <f t="shared" si="0"/>
        <v>13.473454466994299</v>
      </c>
      <c r="AD61">
        <f t="shared" si="1"/>
        <v>1517.6009167823577</v>
      </c>
      <c r="AE61">
        <f>'IDT-1'!C61</f>
        <v>0</v>
      </c>
      <c r="AF61" s="26"/>
      <c r="AG61">
        <f t="shared" si="2"/>
        <v>1517.6009167823577</v>
      </c>
      <c r="AI61" s="75">
        <f>PXIL!I61</f>
        <v>0</v>
      </c>
      <c r="AJ61" s="75">
        <f>PXIL!O61</f>
        <v>0</v>
      </c>
      <c r="AK61" s="75">
        <f>RTM_IEX!I61</f>
        <v>62.82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8.3922443811332705</v>
      </c>
      <c r="F62">
        <f>GT_Spot!Q62</f>
        <v>0</v>
      </c>
      <c r="G62">
        <f>PPCL_NG!Q62</f>
        <v>19.28</v>
      </c>
      <c r="H62">
        <f>PPCL_Spot!Q62</f>
        <v>18.03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751.79355419435421</v>
      </c>
      <c r="P62" s="77">
        <v>33.828510085439973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140.89999999999998</v>
      </c>
      <c r="U62" s="78">
        <f>SUMPRODUCT(LTA!F62:AJ62,LTA!F$102:AJ$102,LTA!F$104:AJ$104)</f>
        <v>121.19999999999999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304.71000000000004</v>
      </c>
      <c r="AB62" s="117">
        <f>-STOA!O62</f>
        <v>0</v>
      </c>
      <c r="AC62">
        <f t="shared" si="0"/>
        <v>13.569725916216166</v>
      </c>
      <c r="AD62">
        <f t="shared" si="1"/>
        <v>1528.4445827447116</v>
      </c>
      <c r="AE62">
        <f>'IDT-1'!C62</f>
        <v>0</v>
      </c>
      <c r="AF62" s="26"/>
      <c r="AG62">
        <f t="shared" si="2"/>
        <v>1528.4445827447116</v>
      </c>
      <c r="AI62" s="75">
        <f>PXIL!I62</f>
        <v>0</v>
      </c>
      <c r="AJ62" s="75">
        <f>PXIL!O62</f>
        <v>0</v>
      </c>
      <c r="AK62" s="75">
        <f>RTM_IEX!I62</f>
        <v>67.66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8.3922443811332705</v>
      </c>
      <c r="F63">
        <f>GT_Spot!Q63</f>
        <v>0</v>
      </c>
      <c r="G63">
        <f>PPCL_NG!Q63</f>
        <v>19.28</v>
      </c>
      <c r="H63">
        <f>PPCL_Spot!Q63</f>
        <v>18.03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751.79355419435421</v>
      </c>
      <c r="P63" s="77">
        <v>33.828510085439973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136.88999999999999</v>
      </c>
      <c r="U63" s="78">
        <f>SUMPRODUCT(LTA!F63:AJ63,LTA!F$102:AJ$102,LTA!F$104:AJ$104)</f>
        <v>122.21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303.21000000000004</v>
      </c>
      <c r="AB63" s="117">
        <f>-STOA!O63</f>
        <v>0</v>
      </c>
      <c r="AC63">
        <f t="shared" si="0"/>
        <v>13.104821916216164</v>
      </c>
      <c r="AD63">
        <f t="shared" si="1"/>
        <v>1476.0794867447112</v>
      </c>
      <c r="AE63">
        <f>'IDT-1'!C63</f>
        <v>0</v>
      </c>
      <c r="AF63" s="26"/>
      <c r="AG63">
        <f t="shared" si="2"/>
        <v>1476.0794867447112</v>
      </c>
      <c r="AI63" s="75">
        <f>PXIL!I63</f>
        <v>0</v>
      </c>
      <c r="AJ63" s="75">
        <f>PXIL!O63</f>
        <v>0</v>
      </c>
      <c r="AK63" s="75">
        <f>RTM_IEX!I63</f>
        <v>19.329999999999998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8.3922443811332705</v>
      </c>
      <c r="F64">
        <f>GT_Spot!Q64</f>
        <v>0</v>
      </c>
      <c r="G64">
        <f>PPCL_NG!Q64</f>
        <v>19.28</v>
      </c>
      <c r="H64">
        <f>PPCL_Spot!Q64</f>
        <v>20.11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751.79355419435421</v>
      </c>
      <c r="P64" s="77">
        <v>68.31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131.52999999999997</v>
      </c>
      <c r="U64" s="78">
        <f>SUMPRODUCT(LTA!F64:AJ64,LTA!F$102:AJ$102,LTA!F$104:AJ$104)</f>
        <v>120.38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303.21000000000004</v>
      </c>
      <c r="AB64" s="117">
        <f>-STOA!O64</f>
        <v>0</v>
      </c>
      <c r="AC64">
        <f t="shared" si="0"/>
        <v>13.193187027464289</v>
      </c>
      <c r="AD64">
        <f t="shared" si="1"/>
        <v>1486.0326115480229</v>
      </c>
      <c r="AE64">
        <f>'IDT-1'!C64</f>
        <v>0</v>
      </c>
      <c r="AF64" s="26"/>
      <c r="AG64">
        <f t="shared" si="2"/>
        <v>1486.0326115480229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8.3922443811332705</v>
      </c>
      <c r="F65">
        <f>GT_Spot!Q65</f>
        <v>0</v>
      </c>
      <c r="G65">
        <f>PPCL_NG!Q65</f>
        <v>19.28</v>
      </c>
      <c r="H65">
        <f>PPCL_Spot!Q65</f>
        <v>20.11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748.5167609321345</v>
      </c>
      <c r="P65" s="77">
        <v>68.31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124.94</v>
      </c>
      <c r="U65" s="78">
        <f>SUMPRODUCT(LTA!F65:AJ65,LTA!F$102:AJ$102,LTA!F$104:AJ$104)</f>
        <v>120.58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301.71000000000004</v>
      </c>
      <c r="AB65" s="117">
        <f>-STOA!O65</f>
        <v>0</v>
      </c>
      <c r="AC65">
        <f t="shared" si="0"/>
        <v>13.494434985255548</v>
      </c>
      <c r="AD65">
        <f t="shared" si="1"/>
        <v>1429.5645703280122</v>
      </c>
      <c r="AE65">
        <f>'IDT-1'!C65</f>
        <v>0</v>
      </c>
      <c r="AF65" s="26"/>
      <c r="AG65">
        <f t="shared" si="2"/>
        <v>1429.5645703280122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8.3922443811332705</v>
      </c>
      <c r="F66">
        <f>GT_Spot!Q66</f>
        <v>0</v>
      </c>
      <c r="G66">
        <f>PPCL_NG!Q66</f>
        <v>19.28</v>
      </c>
      <c r="H66">
        <f>PPCL_Spot!Q66</f>
        <v>20.80693564521507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748.5167609321345</v>
      </c>
      <c r="P66" s="77">
        <v>68.31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99.67</v>
      </c>
      <c r="U66" s="78">
        <f>SUMPRODUCT(LTA!F66:AJ66,LTA!F$102:AJ$102,LTA!F$104:AJ$104)</f>
        <v>120.74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298.71000000000004</v>
      </c>
      <c r="AB66" s="117">
        <f>-STOA!O66</f>
        <v>0</v>
      </c>
      <c r="AC66">
        <f t="shared" si="0"/>
        <v>13.164418743711487</v>
      </c>
      <c r="AD66">
        <f t="shared" si="1"/>
        <v>1412.4815222147715</v>
      </c>
      <c r="AE66">
        <f>'IDT-1'!C66</f>
        <v>0</v>
      </c>
      <c r="AF66" s="26"/>
      <c r="AG66">
        <f t="shared" si="2"/>
        <v>1412.4815222147715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8.3922443811332705</v>
      </c>
      <c r="F67">
        <f>GT_Spot!Q67</f>
        <v>0</v>
      </c>
      <c r="G67">
        <f>PPCL_NG!Q67</f>
        <v>19.28</v>
      </c>
      <c r="H67">
        <f>PPCL_Spot!Q67</f>
        <v>20.80693564521507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730.01519781198067</v>
      </c>
      <c r="P67" s="77">
        <v>68.31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93.59</v>
      </c>
      <c r="U67" s="78">
        <f>SUMPRODUCT(LTA!F67:AJ67,LTA!F$102:AJ$102,LTA!F$104:AJ$104)</f>
        <v>121.02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294.21000000000004</v>
      </c>
      <c r="AB67" s="117">
        <f>-STOA!O67</f>
        <v>0</v>
      </c>
      <c r="AC67">
        <f t="shared" si="0"/>
        <v>13.266090089141946</v>
      </c>
      <c r="AD67">
        <f t="shared" si="1"/>
        <v>1343.5782877491872</v>
      </c>
      <c r="AE67">
        <f>'IDT-1'!C67</f>
        <v>0</v>
      </c>
      <c r="AF67" s="26"/>
      <c r="AG67">
        <f t="shared" si="2"/>
        <v>1343.5782877491872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8.3922443811332705</v>
      </c>
      <c r="F68">
        <f>GT_Spot!Q68</f>
        <v>0</v>
      </c>
      <c r="G68">
        <f>PPCL_NG!Q68</f>
        <v>19.28</v>
      </c>
      <c r="H68">
        <f>PPCL_Spot!Q68</f>
        <v>20.80693564521507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730.01519781198067</v>
      </c>
      <c r="P68" s="77">
        <v>68.31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87.84</v>
      </c>
      <c r="U68" s="78">
        <f>SUMPRODUCT(LTA!F68:AJ68,LTA!F$102:AJ$102,LTA!F$104:AJ$104)</f>
        <v>127.97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293.61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13.226979451530967</v>
      </c>
      <c r="AD68">
        <f t="shared" ref="AD68:AD98" si="4">SUM(B68:AB68,AI68:AR68)-AC68</f>
        <v>1349.2173983867979</v>
      </c>
      <c r="AE68">
        <f>'IDT-1'!C68</f>
        <v>0</v>
      </c>
      <c r="AF68" s="26"/>
      <c r="AG68">
        <f t="shared" ref="AG68:AG98" si="5">SUM(AD68:AF68)</f>
        <v>1349.2173983867979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8.2823140234251351</v>
      </c>
      <c r="F69">
        <f>GT_Spot!Q69</f>
        <v>0</v>
      </c>
      <c r="G69">
        <f>PPCL_NG!Q69</f>
        <v>19.28</v>
      </c>
      <c r="H69">
        <f>PPCL_Spot!Q69</f>
        <v>20.80693564521507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730.37660983998069</v>
      </c>
      <c r="P69" s="77">
        <v>68.31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78.849999999999994</v>
      </c>
      <c r="U69" s="78">
        <f>SUMPRODUCT(LTA!F69:AJ69,LTA!F$102:AJ$102,LTA!F$104:AJ$104)</f>
        <v>128.28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292.71000000000004</v>
      </c>
      <c r="AB69" s="117">
        <f>-STOA!O69</f>
        <v>0</v>
      </c>
      <c r="AC69">
        <f t="shared" si="3"/>
        <v>12.876344664563678</v>
      </c>
      <c r="AD69">
        <f t="shared" si="4"/>
        <v>1369.9895148440573</v>
      </c>
      <c r="AE69">
        <f>'IDT-1'!C69</f>
        <v>0</v>
      </c>
      <c r="AF69" s="26"/>
      <c r="AG69">
        <f t="shared" si="5"/>
        <v>1369.9895148440573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8.3922443811332705</v>
      </c>
      <c r="F70">
        <f>GT_Spot!Q70</f>
        <v>0</v>
      </c>
      <c r="G70">
        <f>PPCL_NG!Q70</f>
        <v>19.28</v>
      </c>
      <c r="H70">
        <f>PPCL_Spot!Q70</f>
        <v>20.80693564521507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730.37660983998069</v>
      </c>
      <c r="P70" s="77">
        <v>68.31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71.12</v>
      </c>
      <c r="U70" s="78">
        <f>SUMPRODUCT(LTA!F70:AJ70,LTA!F$102:AJ$102,LTA!F$104:AJ$104)</f>
        <v>128.43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291.21000000000004</v>
      </c>
      <c r="AB70" s="117">
        <f>-STOA!O70</f>
        <v>0</v>
      </c>
      <c r="AC70">
        <f t="shared" si="3"/>
        <v>12.751345414100532</v>
      </c>
      <c r="AD70">
        <f t="shared" si="4"/>
        <v>1365.9544444522285</v>
      </c>
      <c r="AE70">
        <f>'IDT-1'!C70</f>
        <v>0</v>
      </c>
      <c r="AF70" s="26"/>
      <c r="AG70">
        <f t="shared" si="5"/>
        <v>1365.9544444522285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8.3922443811332705</v>
      </c>
      <c r="F71">
        <f>GT_Spot!Q71</f>
        <v>0</v>
      </c>
      <c r="G71">
        <f>PPCL_NG!Q71</f>
        <v>19.28</v>
      </c>
      <c r="H71">
        <f>PPCL_Spot!Q71</f>
        <v>20.93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736.08246581622154</v>
      </c>
      <c r="P71" s="77">
        <v>68.31</v>
      </c>
      <c r="Q71" s="77">
        <v>0</v>
      </c>
      <c r="R71" s="80">
        <v>25.704070319923982</v>
      </c>
      <c r="S71" s="80">
        <v>0</v>
      </c>
      <c r="T71" s="78">
        <f>SUMPRODUCT(LTA!F71:AJ71,LTA!F$101:AJ$101,LTA!F$104:AJ$104)</f>
        <v>63.25</v>
      </c>
      <c r="U71" s="78">
        <f>SUMPRODUCT(LTA!F71:AJ71,LTA!F$102:AJ$102,LTA!F$104:AJ$104)</f>
        <v>128.72999999999999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289.71000000000004</v>
      </c>
      <c r="AB71" s="117">
        <f>-STOA!O71</f>
        <v>0</v>
      </c>
      <c r="AC71">
        <f t="shared" si="3"/>
        <v>12.410717268552053</v>
      </c>
      <c r="AD71">
        <f t="shared" si="4"/>
        <v>1397.8980632487267</v>
      </c>
      <c r="AE71">
        <f>'IDT-1'!C71</f>
        <v>0</v>
      </c>
      <c r="AF71" s="26"/>
      <c r="AG71">
        <f t="shared" si="5"/>
        <v>1397.8980632487267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8.3922443811332705</v>
      </c>
      <c r="F72">
        <f>GT_Spot!Q72</f>
        <v>0</v>
      </c>
      <c r="G72">
        <f>PPCL_NG!Q72</f>
        <v>19.28</v>
      </c>
      <c r="H72">
        <f>PPCL_Spot!Q72</f>
        <v>20.93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738.65023918094232</v>
      </c>
      <c r="P72" s="77">
        <v>68.31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51.05</v>
      </c>
      <c r="U72" s="78">
        <f>SUMPRODUCT(LTA!F72:AJ72,LTA!F$102:AJ$102,LTA!F$104:AJ$104)</f>
        <v>128.87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286.71000000000004</v>
      </c>
      <c r="AB72" s="117">
        <f>-STOA!O72</f>
        <v>0</v>
      </c>
      <c r="AC72">
        <f t="shared" si="3"/>
        <v>12.300045855346267</v>
      </c>
      <c r="AD72">
        <f t="shared" si="4"/>
        <v>1385.4324377067294</v>
      </c>
      <c r="AE72">
        <f>'IDT-1'!C72</f>
        <v>0</v>
      </c>
      <c r="AF72" s="26"/>
      <c r="AG72">
        <f t="shared" si="5"/>
        <v>1385.4324377067294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8.3922443811332705</v>
      </c>
      <c r="F73">
        <f>GT_Spot!Q73</f>
        <v>0</v>
      </c>
      <c r="G73">
        <f>PPCL_NG!Q73</f>
        <v>19.28</v>
      </c>
      <c r="H73">
        <f>PPCL_Spot!Q73</f>
        <v>20.93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731.89275588126759</v>
      </c>
      <c r="P73" s="77">
        <v>68.31</v>
      </c>
      <c r="Q73" s="77">
        <v>0</v>
      </c>
      <c r="R73" s="80">
        <v>20.260000000000002</v>
      </c>
      <c r="S73" s="80">
        <v>0</v>
      </c>
      <c r="T73" s="78">
        <f>SUMPRODUCT(LTA!F73:AJ73,LTA!F$101:AJ$101,LTA!F$104:AJ$104)</f>
        <v>43.96</v>
      </c>
      <c r="U73" s="78">
        <f>SUMPRODUCT(LTA!F73:AJ73,LTA!F$102:AJ$102,LTA!F$104:AJ$104)</f>
        <v>128.79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285.81000000000006</v>
      </c>
      <c r="AB73" s="117">
        <f>-STOA!O73</f>
        <v>0</v>
      </c>
      <c r="AC73">
        <f t="shared" si="3"/>
        <v>12.122396002309131</v>
      </c>
      <c r="AD73">
        <f t="shared" si="4"/>
        <v>1365.4226042600919</v>
      </c>
      <c r="AE73">
        <f>'IDT-1'!C73</f>
        <v>0</v>
      </c>
      <c r="AF73" s="26"/>
      <c r="AG73">
        <f t="shared" si="5"/>
        <v>1365.4226042600919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8.3922443811332705</v>
      </c>
      <c r="F74">
        <f>GT_Spot!Q74</f>
        <v>0</v>
      </c>
      <c r="G74">
        <f>PPCL_NG!Q74</f>
        <v>19.28</v>
      </c>
      <c r="H74">
        <f>PPCL_Spot!Q74</f>
        <v>20.93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732.457226314585</v>
      </c>
      <c r="P74" s="77">
        <v>68.31</v>
      </c>
      <c r="Q74" s="77">
        <v>0</v>
      </c>
      <c r="R74" s="80">
        <v>10.1</v>
      </c>
      <c r="S74" s="80">
        <v>0</v>
      </c>
      <c r="T74" s="78">
        <f>SUMPRODUCT(LTA!F74:AJ74,LTA!F$101:AJ$101,LTA!F$104:AJ$104)</f>
        <v>42.48</v>
      </c>
      <c r="U74" s="78">
        <f>SUMPRODUCT(LTA!F74:AJ74,LTA!F$102:AJ$102,LTA!F$104:AJ$104)</f>
        <v>128.59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283.71000000000004</v>
      </c>
      <c r="AB74" s="117">
        <f>-STOA!O74</f>
        <v>0</v>
      </c>
      <c r="AC74">
        <f t="shared" si="3"/>
        <v>12.004691342122323</v>
      </c>
      <c r="AD74">
        <f t="shared" si="4"/>
        <v>1352.1647793535963</v>
      </c>
      <c r="AE74">
        <f>'IDT-1'!C74</f>
        <v>0</v>
      </c>
      <c r="AF74" s="26"/>
      <c r="AG74">
        <f t="shared" si="5"/>
        <v>1352.1647793535963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8.4726812282367856</v>
      </c>
      <c r="F75">
        <f>GT_Spot!Q75</f>
        <v>0</v>
      </c>
      <c r="G75">
        <f>PPCL_NG!Q75</f>
        <v>19.28</v>
      </c>
      <c r="H75">
        <f>PPCL_Spot!Q75</f>
        <v>21.623024830699773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733.84695099258511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33.89</v>
      </c>
      <c r="U75" s="78">
        <f>SUMPRODUCT(LTA!F75:AJ75,LTA!F$102:AJ$102,LTA!F$104:AJ$104)</f>
        <v>128.75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282.21000000000004</v>
      </c>
      <c r="AB75" s="117">
        <f>-STOA!O75</f>
        <v>0</v>
      </c>
      <c r="AC75">
        <f t="shared" si="3"/>
        <v>11.97506338205339</v>
      </c>
      <c r="AD75">
        <f t="shared" si="4"/>
        <v>1348.8275936694683</v>
      </c>
      <c r="AE75">
        <f>'IDT-1'!C75</f>
        <v>0</v>
      </c>
      <c r="AF75" s="26"/>
      <c r="AG75">
        <f t="shared" si="5"/>
        <v>1348.8275936694683</v>
      </c>
      <c r="AI75" s="75">
        <f>PXIL!I75</f>
        <v>0</v>
      </c>
      <c r="AJ75" s="75">
        <f>PXIL!O75</f>
        <v>0</v>
      </c>
      <c r="AK75" s="75">
        <f>RTM_IEX!I75</f>
        <v>14.5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8.4726812282367856</v>
      </c>
      <c r="F76">
        <f>GT_Spot!Q76</f>
        <v>0</v>
      </c>
      <c r="G76">
        <f>PPCL_NG!Q76</f>
        <v>19.28</v>
      </c>
      <c r="H76">
        <f>PPCL_Spot!Q76</f>
        <v>21.623024830699773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733.84963125053662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26.060000000000002</v>
      </c>
      <c r="U76" s="78">
        <f>SUMPRODUCT(LTA!F76:AJ76,LTA!F$102:AJ$102,LTA!F$104:AJ$104)</f>
        <v>128.43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280.71000000000004</v>
      </c>
      <c r="AB76" s="117">
        <f>-STOA!O76</f>
        <v>0</v>
      </c>
      <c r="AC76">
        <f t="shared" si="3"/>
        <v>11.977061605934342</v>
      </c>
      <c r="AD76">
        <f t="shared" si="4"/>
        <v>1339.0082757035389</v>
      </c>
      <c r="AE76">
        <f>'IDT-1'!C76</f>
        <v>0</v>
      </c>
      <c r="AF76" s="26"/>
      <c r="AG76">
        <f t="shared" si="5"/>
        <v>1339.0082757035389</v>
      </c>
      <c r="AI76" s="75">
        <f>PXIL!I76</f>
        <v>0</v>
      </c>
      <c r="AJ76" s="75">
        <f>PXIL!O76</f>
        <v>0</v>
      </c>
      <c r="AK76" s="75">
        <f>RTM_IEX!I76</f>
        <v>19.329999999999998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8.4726812282367856</v>
      </c>
      <c r="F77">
        <f>GT_Spot!Q77</f>
        <v>0</v>
      </c>
      <c r="G77">
        <f>PPCL_NG!Q77</f>
        <v>19.28</v>
      </c>
      <c r="H77">
        <f>PPCL_Spot!Q77</f>
        <v>21.623024830699773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736.03720142453653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16.799999999999997</v>
      </c>
      <c r="U77" s="78">
        <f>SUMPRODUCT(LTA!F77:AJ77,LTA!F$102:AJ$102,LTA!F$104:AJ$104)</f>
        <v>127.33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279.81000000000006</v>
      </c>
      <c r="AB77" s="117">
        <f>-STOA!O77</f>
        <v>0</v>
      </c>
      <c r="AC77">
        <f t="shared" si="3"/>
        <v>11.982320223465539</v>
      </c>
      <c r="AD77">
        <f t="shared" si="4"/>
        <v>1339.6005872600072</v>
      </c>
      <c r="AE77">
        <f>'IDT-1'!C77</f>
        <v>0</v>
      </c>
      <c r="AF77" s="26"/>
      <c r="AG77">
        <f t="shared" si="5"/>
        <v>1339.6005872600072</v>
      </c>
      <c r="AI77" s="75">
        <f>PXIL!I77</f>
        <v>0</v>
      </c>
      <c r="AJ77" s="75">
        <f>PXIL!O77</f>
        <v>0</v>
      </c>
      <c r="AK77" s="75">
        <f>RTM_IEX!I77</f>
        <v>29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8.4726812282367856</v>
      </c>
      <c r="F78">
        <f>GT_Spot!Q78</f>
        <v>0</v>
      </c>
      <c r="G78">
        <f>PPCL_NG!Q78</f>
        <v>19.28</v>
      </c>
      <c r="H78">
        <f>PPCL_Spot!Q78</f>
        <v>21.623024830699773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736.03720142453653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9.67</v>
      </c>
      <c r="U78" s="78">
        <f>SUMPRODUCT(LTA!F78:AJ78,LTA!F$102:AJ$102,LTA!F$104:AJ$104)</f>
        <v>126.66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279.21000000000004</v>
      </c>
      <c r="AB78" s="117">
        <f>-STOA!O78</f>
        <v>0</v>
      </c>
      <c r="AC78">
        <f t="shared" si="3"/>
        <v>11.915302861076515</v>
      </c>
      <c r="AD78">
        <f t="shared" si="4"/>
        <v>1322.0076046223965</v>
      </c>
      <c r="AE78">
        <f>'IDT-1'!C78</f>
        <v>0</v>
      </c>
      <c r="AF78" s="26"/>
      <c r="AG78">
        <f t="shared" si="5"/>
        <v>1322.0076046223965</v>
      </c>
      <c r="AI78" s="75">
        <f>PXIL!I78</f>
        <v>0</v>
      </c>
      <c r="AJ78" s="75">
        <f>PXIL!O78</f>
        <v>0</v>
      </c>
      <c r="AK78" s="75">
        <f>RTM_IEX!I78</f>
        <v>24.74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8.4726812282367856</v>
      </c>
      <c r="F79">
        <f>GT_Spot!Q79</f>
        <v>0</v>
      </c>
      <c r="G79">
        <f>PPCL_NG!Q79</f>
        <v>19.28</v>
      </c>
      <c r="H79">
        <f>PPCL_Spot!Q79</f>
        <v>21.623024830699773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738.99291690375355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4.87</v>
      </c>
      <c r="U79" s="78">
        <f>SUMPRODUCT(LTA!F79:AJ79,LTA!F$102:AJ$102,LTA!F$104:AJ$104)</f>
        <v>126.33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277.62000000000006</v>
      </c>
      <c r="AB79" s="117">
        <f>-STOA!O79</f>
        <v>0</v>
      </c>
      <c r="AC79">
        <f t="shared" si="3"/>
        <v>11.979367794904604</v>
      </c>
      <c r="AD79">
        <f t="shared" si="4"/>
        <v>1319.1792551677856</v>
      </c>
      <c r="AE79">
        <f>'IDT-1'!C79</f>
        <v>0</v>
      </c>
      <c r="AF79" s="26"/>
      <c r="AG79">
        <f t="shared" si="5"/>
        <v>1319.1792551677856</v>
      </c>
      <c r="AI79" s="75">
        <f>PXIL!I79</f>
        <v>0</v>
      </c>
      <c r="AJ79" s="75">
        <f>PXIL!O79</f>
        <v>0</v>
      </c>
      <c r="AK79" s="75">
        <f>RTM_IEX!I79</f>
        <v>34.64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8.4726812282367856</v>
      </c>
      <c r="F80">
        <f>GT_Spot!Q80</f>
        <v>0</v>
      </c>
      <c r="G80">
        <f>PPCL_NG!Q80</f>
        <v>19.28</v>
      </c>
      <c r="H80">
        <f>PPCL_Spot!Q80</f>
        <v>21.623024830699773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743.36805775975358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1.3</v>
      </c>
      <c r="U80" s="78">
        <f>SUMPRODUCT(LTA!F80:AJ80,LTA!F$102:AJ$102,LTA!F$104:AJ$104)</f>
        <v>125.78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276.84000000000003</v>
      </c>
      <c r="AB80" s="117">
        <f>-STOA!O80</f>
        <v>0</v>
      </c>
      <c r="AC80">
        <f t="shared" si="3"/>
        <v>12.248886222492288</v>
      </c>
      <c r="AD80">
        <f t="shared" si="4"/>
        <v>1299.3148775961979</v>
      </c>
      <c r="AE80">
        <f>'IDT-1'!C80</f>
        <v>0</v>
      </c>
      <c r="AF80" s="26"/>
      <c r="AG80">
        <f t="shared" si="5"/>
        <v>1299.3148775961979</v>
      </c>
      <c r="AI80" s="75">
        <f>PXIL!I80</f>
        <v>0</v>
      </c>
      <c r="AJ80" s="75">
        <f>PXIL!O80</f>
        <v>0</v>
      </c>
      <c r="AK80" s="75">
        <f>RTM_IEX!I80</f>
        <v>40.57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8.4726812282367856</v>
      </c>
      <c r="F81">
        <f>GT_Spot!Q81</f>
        <v>0</v>
      </c>
      <c r="G81">
        <f>PPCL_NG!Q81</f>
        <v>19.28</v>
      </c>
      <c r="H81">
        <f>PPCL_Spot!Q81</f>
        <v>21.623024830699773</v>
      </c>
      <c r="I81">
        <f>Bawana_NG!Q81</f>
        <v>46.023123827976029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743.36805775975358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</v>
      </c>
      <c r="U81" s="78">
        <f>SUMPRODUCT(LTA!F81:AJ81,LTA!F$102:AJ$102,LTA!F$104:AJ$104)</f>
        <v>124.84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276.37000000000006</v>
      </c>
      <c r="AB81" s="117">
        <f>-STOA!O81</f>
        <v>0</v>
      </c>
      <c r="AC81">
        <f t="shared" si="3"/>
        <v>12.227843074567501</v>
      </c>
      <c r="AD81">
        <f t="shared" si="4"/>
        <v>1306.9890445720987</v>
      </c>
      <c r="AE81">
        <f>'IDT-1'!C81</f>
        <v>0</v>
      </c>
      <c r="AF81" s="26"/>
      <c r="AG81">
        <f t="shared" si="5"/>
        <v>1306.9890445720987</v>
      </c>
      <c r="AI81" s="75">
        <f>PXIL!I81</f>
        <v>0</v>
      </c>
      <c r="AJ81" s="75">
        <f>PXIL!O81</f>
        <v>0</v>
      </c>
      <c r="AK81" s="75">
        <f>RTM_IEX!I81</f>
        <v>45.83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8.4726812282367856</v>
      </c>
      <c r="F82">
        <f>GT_Spot!Q82</f>
        <v>0</v>
      </c>
      <c r="G82">
        <f>PPCL_NG!Q82</f>
        <v>19.28</v>
      </c>
      <c r="H82">
        <f>PPCL_Spot!Q82</f>
        <v>21.623024830699773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743.36805775975358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</v>
      </c>
      <c r="AA82" s="117">
        <f>STOA!I82</f>
        <v>276.21000000000004</v>
      </c>
      <c r="AB82" s="117">
        <f>-STOA!O82</f>
        <v>0</v>
      </c>
      <c r="AC82">
        <f t="shared" si="3"/>
        <v>12.176208947270334</v>
      </c>
      <c r="AD82">
        <f t="shared" si="4"/>
        <v>1311.2175548714197</v>
      </c>
      <c r="AE82">
        <f>'IDT-1'!C82</f>
        <v>0</v>
      </c>
      <c r="AF82" s="26"/>
      <c r="AG82">
        <f t="shared" si="5"/>
        <v>1311.2175548714197</v>
      </c>
      <c r="AI82" s="75">
        <f>PXIL!I82</f>
        <v>0</v>
      </c>
      <c r="AJ82" s="75">
        <f>PXIL!O82</f>
        <v>0</v>
      </c>
      <c r="AK82" s="75">
        <f>RTM_IEX!I82</f>
        <v>46.11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8.7380411421553585</v>
      </c>
      <c r="F83">
        <f>GT_Spot!Q83</f>
        <v>0</v>
      </c>
      <c r="G83">
        <f>PPCL_NG!Q83</f>
        <v>19.28</v>
      </c>
      <c r="H83">
        <f>PPCL_Spot!Q83</f>
        <v>22.323024054982817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744.03677524375348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124.31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276.21000000000004</v>
      </c>
      <c r="AB83" s="117">
        <f>-STOA!O83</f>
        <v>0</v>
      </c>
      <c r="AC83">
        <f t="shared" si="3"/>
        <v>12.231167546323753</v>
      </c>
      <c r="AD83">
        <f t="shared" si="4"/>
        <v>1337.4966728945678</v>
      </c>
      <c r="AE83">
        <f>'IDT-1'!C83</f>
        <v>0</v>
      </c>
      <c r="AF83" s="26"/>
      <c r="AG83">
        <f t="shared" si="5"/>
        <v>1337.4966728945678</v>
      </c>
      <c r="AI83" s="75">
        <f>PXIL!I83</f>
        <v>0</v>
      </c>
      <c r="AJ83" s="75">
        <f>PXIL!O83</f>
        <v>0</v>
      </c>
      <c r="AK83" s="75">
        <f>RTM_IEX!I83</f>
        <v>60.5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7.9898034398034401</v>
      </c>
      <c r="F84">
        <f>GT_Spot!Q84</f>
        <v>0</v>
      </c>
      <c r="G84">
        <f>PPCL_NG!Q84</f>
        <v>19.28</v>
      </c>
      <c r="H84">
        <f>PPCL_Spot!Q84</f>
        <v>20.23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744.03677524375348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124.16999999999999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276.21000000000004</v>
      </c>
      <c r="AB84" s="117">
        <f>-STOA!O84</f>
        <v>0</v>
      </c>
      <c r="AC84">
        <f t="shared" si="3"/>
        <v>12.132909805248234</v>
      </c>
      <c r="AD84">
        <f t="shared" si="4"/>
        <v>1336.4736688783087</v>
      </c>
      <c r="AE84">
        <f>'IDT-1'!C84</f>
        <v>0</v>
      </c>
      <c r="AF84" s="26"/>
      <c r="AG84">
        <f t="shared" si="5"/>
        <v>1336.4736688783087</v>
      </c>
      <c r="AI84" s="75">
        <f>PXIL!I84</f>
        <v>0</v>
      </c>
      <c r="AJ84" s="75">
        <f>PXIL!O84</f>
        <v>0</v>
      </c>
      <c r="AK84" s="75">
        <f>RTM_IEX!I84</f>
        <v>57.36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8.7380411421553585</v>
      </c>
      <c r="F85">
        <f>GT_Spot!Q85</f>
        <v>0</v>
      </c>
      <c r="G85">
        <f>PPCL_NG!Q85</f>
        <v>19.28</v>
      </c>
      <c r="H85">
        <f>PPCL_Spot!Q85</f>
        <v>22.323024054982817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745.06737737072137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123.78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</v>
      </c>
      <c r="AA85" s="117">
        <f>STOA!I85</f>
        <v>276.21000000000004</v>
      </c>
      <c r="AB85" s="117">
        <f>-STOA!O85</f>
        <v>0</v>
      </c>
      <c r="AC85">
        <f t="shared" si="3"/>
        <v>12.025048932208142</v>
      </c>
      <c r="AD85">
        <f t="shared" si="4"/>
        <v>1344.4133936356513</v>
      </c>
      <c r="AE85">
        <f>'IDT-1'!C85</f>
        <v>0</v>
      </c>
      <c r="AF85" s="26"/>
      <c r="AG85">
        <f t="shared" si="5"/>
        <v>1344.4133936356513</v>
      </c>
      <c r="AI85" s="75">
        <f>PXIL!I85</f>
        <v>0</v>
      </c>
      <c r="AJ85" s="75">
        <f>PXIL!O85</f>
        <v>0</v>
      </c>
      <c r="AK85" s="75">
        <f>RTM_IEX!I85</f>
        <v>51.71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8.7380411421553585</v>
      </c>
      <c r="F86">
        <f>GT_Spot!Q86</f>
        <v>0</v>
      </c>
      <c r="G86">
        <f>PPCL_NG!Q86</f>
        <v>19.28</v>
      </c>
      <c r="H86">
        <f>PPCL_Spot!Q86</f>
        <v>22.323024054982817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743.10721545039041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123.66999999999999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276.21000000000004</v>
      </c>
      <c r="AB86" s="117">
        <f>-STOA!O86</f>
        <v>0</v>
      </c>
      <c r="AC86">
        <f t="shared" si="3"/>
        <v>12.128584869698255</v>
      </c>
      <c r="AD86">
        <f t="shared" si="4"/>
        <v>1366.1196957778304</v>
      </c>
      <c r="AE86">
        <f>'IDT-1'!C86</f>
        <v>0</v>
      </c>
      <c r="AF86" s="26"/>
      <c r="AG86">
        <f t="shared" si="5"/>
        <v>1366.1196957778304</v>
      </c>
      <c r="AI86" s="75">
        <f>PXIL!I86</f>
        <v>0</v>
      </c>
      <c r="AJ86" s="75">
        <f>PXIL!O86</f>
        <v>0</v>
      </c>
      <c r="AK86" s="75">
        <f>RTM_IEX!I86</f>
        <v>70.59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9.0107270560190695</v>
      </c>
      <c r="F87">
        <f>GT_Spot!Q87</f>
        <v>0</v>
      </c>
      <c r="G87">
        <f>PPCL_NG!Q87</f>
        <v>19.28</v>
      </c>
      <c r="H87">
        <f>PPCL_Spot!Q87</f>
        <v>20.93</v>
      </c>
      <c r="I87">
        <f>Bawana_NG!Q87</f>
        <v>46.023123827976022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739.92762391819019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123.36999999999999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308.01000000000005</v>
      </c>
      <c r="AB87" s="117">
        <f>-STOA!O87</f>
        <v>0</v>
      </c>
      <c r="AC87">
        <f t="shared" si="3"/>
        <v>12.57794097825923</v>
      </c>
      <c r="AD87">
        <f t="shared" si="4"/>
        <v>1416.7335338239259</v>
      </c>
      <c r="AE87">
        <f>'IDT-1'!C87</f>
        <v>0</v>
      </c>
      <c r="AF87" s="26"/>
      <c r="AG87">
        <f t="shared" si="5"/>
        <v>1416.7335338239259</v>
      </c>
      <c r="AI87" s="75">
        <f>PXIL!I87</f>
        <v>0</v>
      </c>
      <c r="AJ87" s="75">
        <f>PXIL!O87</f>
        <v>0</v>
      </c>
      <c r="AK87" s="75">
        <f>RTM_IEX!I87</f>
        <v>94.45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9.0107270560190695</v>
      </c>
      <c r="F88">
        <f>GT_Spot!Q88</f>
        <v>0</v>
      </c>
      <c r="G88">
        <f>PPCL_NG!Q88</f>
        <v>19.28</v>
      </c>
      <c r="H88">
        <f>PPCL_Spot!Q88</f>
        <v>20.93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742.50939659839071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123.67999999999999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308.01000000000005</v>
      </c>
      <c r="AB88" s="117">
        <f>-STOA!O88</f>
        <v>0</v>
      </c>
      <c r="AC88">
        <f t="shared" si="3"/>
        <v>12.719609088158807</v>
      </c>
      <c r="AD88">
        <f t="shared" si="4"/>
        <v>1432.6905145662508</v>
      </c>
      <c r="AE88">
        <f>'IDT-1'!C88</f>
        <v>0</v>
      </c>
      <c r="AF88" s="26"/>
      <c r="AG88">
        <f t="shared" si="5"/>
        <v>1432.6905145662508</v>
      </c>
      <c r="AI88" s="75">
        <f>PXIL!I88</f>
        <v>0</v>
      </c>
      <c r="AJ88" s="75">
        <f>PXIL!O88</f>
        <v>0</v>
      </c>
      <c r="AK88" s="75">
        <f>RTM_IEX!I88</f>
        <v>88.33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19.329999999999998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9.0107270560190695</v>
      </c>
      <c r="F89">
        <f>GT_Spot!Q89</f>
        <v>0</v>
      </c>
      <c r="G89">
        <f>PPCL_NG!Q89</f>
        <v>19.28</v>
      </c>
      <c r="H89">
        <f>PPCL_Spot!Q89</f>
        <v>20.93</v>
      </c>
      <c r="I89">
        <f>Bawana_NG!Q89</f>
        <v>46.023123827976029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738.74044101903121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117.85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5.91</v>
      </c>
      <c r="Z89" s="75">
        <f>IEX!O89</f>
        <v>0</v>
      </c>
      <c r="AA89" s="117">
        <f>STOA!I89</f>
        <v>308.01000000000005</v>
      </c>
      <c r="AB89" s="117">
        <f>-STOA!O89</f>
        <v>0</v>
      </c>
      <c r="AC89">
        <f t="shared" si="3"/>
        <v>12.655757768746632</v>
      </c>
      <c r="AD89">
        <f t="shared" si="4"/>
        <v>1425.4985341342797</v>
      </c>
      <c r="AE89">
        <f>'IDT-1'!C89</f>
        <v>0</v>
      </c>
      <c r="AF89" s="26"/>
      <c r="AG89">
        <f t="shared" si="5"/>
        <v>1425.4985341342797</v>
      </c>
      <c r="AI89" s="75">
        <f>PXIL!I89</f>
        <v>0</v>
      </c>
      <c r="AJ89" s="75">
        <f>PXIL!O89</f>
        <v>0</v>
      </c>
      <c r="AK89" s="75">
        <f>RTM_IEX!I89</f>
        <v>74.56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29.53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9.0107270560190695</v>
      </c>
      <c r="F90">
        <f>GT_Spot!Q90</f>
        <v>0</v>
      </c>
      <c r="G90">
        <f>PPCL_NG!Q90</f>
        <v>19.28</v>
      </c>
      <c r="H90">
        <f>PPCL_Spot!Q90</f>
        <v>20.93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738.74044101903121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117.53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13.5</v>
      </c>
      <c r="Z90" s="75">
        <f>IEX!O90</f>
        <v>0</v>
      </c>
      <c r="AA90" s="117">
        <f>STOA!I90</f>
        <v>308.01000000000005</v>
      </c>
      <c r="AB90" s="117">
        <f>-STOA!O90</f>
        <v>0</v>
      </c>
      <c r="AC90">
        <f t="shared" si="3"/>
        <v>12.823810279060444</v>
      </c>
      <c r="AD90">
        <f t="shared" si="4"/>
        <v>1444.42735779599</v>
      </c>
      <c r="AE90">
        <f>'IDT-1'!C90</f>
        <v>0</v>
      </c>
      <c r="AF90" s="26"/>
      <c r="AG90">
        <f t="shared" si="5"/>
        <v>1444.42735779599</v>
      </c>
      <c r="AI90" s="75">
        <f>PXIL!I90</f>
        <v>0</v>
      </c>
      <c r="AJ90" s="75">
        <f>PXIL!O90</f>
        <v>0</v>
      </c>
      <c r="AK90" s="75">
        <f>RTM_IEX!I90</f>
        <v>74.2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41.72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9.0107270560190695</v>
      </c>
      <c r="F91">
        <f>GT_Spot!Q91</f>
        <v>0</v>
      </c>
      <c r="G91">
        <f>PPCL_NG!Q91</f>
        <v>19.28</v>
      </c>
      <c r="H91">
        <f>PPCL_Spot!Q91</f>
        <v>20.93</v>
      </c>
      <c r="I91">
        <f>Bawana_NG!Q91</f>
        <v>46.803074956755673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742.7051016190311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6.31</v>
      </c>
      <c r="Z91" s="75">
        <f>IEX!O91</f>
        <v>0</v>
      </c>
      <c r="AA91" s="117">
        <f>STOA!I91</f>
        <v>351.51000000000005</v>
      </c>
      <c r="AB91" s="117">
        <f>-STOA!O91</f>
        <v>0</v>
      </c>
      <c r="AC91">
        <f t="shared" si="3"/>
        <v>13.348622351959891</v>
      </c>
      <c r="AD91">
        <f t="shared" si="4"/>
        <v>1503.5402812798457</v>
      </c>
      <c r="AE91">
        <f>'IDT-1'!C91</f>
        <v>0</v>
      </c>
      <c r="AF91" s="26"/>
      <c r="AG91">
        <f t="shared" si="5"/>
        <v>1503.5402812798457</v>
      </c>
      <c r="AI91" s="75">
        <f>PXIL!I91</f>
        <v>0</v>
      </c>
      <c r="AJ91" s="75">
        <f>PXIL!O91</f>
        <v>0</v>
      </c>
      <c r="AK91" s="75">
        <f>RTM_IEX!I91</f>
        <v>102.87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29.56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9.0107270560190695</v>
      </c>
      <c r="F92">
        <f>GT_Spot!Q92</f>
        <v>0</v>
      </c>
      <c r="G92">
        <f>PPCL_NG!Q92</f>
        <v>19.28</v>
      </c>
      <c r="H92">
        <f>PPCL_Spot!Q92</f>
        <v>20.93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742.7051016190311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122.46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13.15</v>
      </c>
      <c r="Z92" s="75">
        <f>IEX!O92</f>
        <v>0</v>
      </c>
      <c r="AA92" s="117">
        <f>STOA!I92</f>
        <v>351.51000000000005</v>
      </c>
      <c r="AB92" s="117">
        <f>-STOA!O92</f>
        <v>0</v>
      </c>
      <c r="AC92">
        <f t="shared" si="3"/>
        <v>13.626587292340442</v>
      </c>
      <c r="AD92">
        <f t="shared" si="4"/>
        <v>1534.84924138271</v>
      </c>
      <c r="AE92">
        <f>'IDT-1'!C92</f>
        <v>0</v>
      </c>
      <c r="AF92" s="26"/>
      <c r="AG92">
        <f t="shared" si="5"/>
        <v>1534.84924138271</v>
      </c>
      <c r="AI92" s="75">
        <f>PXIL!I92</f>
        <v>0</v>
      </c>
      <c r="AJ92" s="75">
        <f>PXIL!O92</f>
        <v>0</v>
      </c>
      <c r="AK92" s="75">
        <f>RTM_IEX!I92</f>
        <v>114.64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39.68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9.0107270560190695</v>
      </c>
      <c r="F93">
        <f>GT_Spot!Q93</f>
        <v>0</v>
      </c>
      <c r="G93">
        <f>PPCL_NG!Q93</f>
        <v>19.28</v>
      </c>
      <c r="H93">
        <f>PPCL_Spot!Q93</f>
        <v>20.93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743.20825987103103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128.94999999999999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20.94</v>
      </c>
      <c r="Z93" s="75">
        <f>IEX!O93</f>
        <v>0</v>
      </c>
      <c r="AA93" s="117">
        <f>STOA!I93</f>
        <v>351.51000000000005</v>
      </c>
      <c r="AB93" s="117">
        <f>-STOA!O93</f>
        <v>0</v>
      </c>
      <c r="AC93">
        <f t="shared" si="3"/>
        <v>13.810359084958041</v>
      </c>
      <c r="AD93">
        <f t="shared" si="4"/>
        <v>1555.5486278420922</v>
      </c>
      <c r="AE93">
        <f>'IDT-1'!C93</f>
        <v>0</v>
      </c>
      <c r="AF93" s="26"/>
      <c r="AG93">
        <f t="shared" si="5"/>
        <v>1555.5486278420922</v>
      </c>
      <c r="AI93" s="75">
        <f>PXIL!I93</f>
        <v>0</v>
      </c>
      <c r="AJ93" s="75">
        <f>PXIL!O93</f>
        <v>0</v>
      </c>
      <c r="AK93" s="75">
        <f>RTM_IEX!I93</f>
        <v>114.94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45.48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9.0107270560190695</v>
      </c>
      <c r="F94">
        <f>GT_Spot!Q94</f>
        <v>0</v>
      </c>
      <c r="G94">
        <f>PPCL_NG!Q94</f>
        <v>19.28</v>
      </c>
      <c r="H94">
        <f>PPCL_Spot!Q94</f>
        <v>20.93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742.83089130903102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129.72999999999999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19.239999999999998</v>
      </c>
      <c r="Z94" s="75">
        <f>IEX!O94</f>
        <v>0</v>
      </c>
      <c r="AA94" s="117">
        <f>STOA!I94</f>
        <v>351.51000000000005</v>
      </c>
      <c r="AB94" s="117">
        <f>-STOA!O94</f>
        <v>0</v>
      </c>
      <c r="AC94">
        <f t="shared" si="3"/>
        <v>13.981630241612441</v>
      </c>
      <c r="AD94">
        <f t="shared" si="4"/>
        <v>1574.8399881234377</v>
      </c>
      <c r="AE94">
        <f>'IDT-1'!C94</f>
        <v>0</v>
      </c>
      <c r="AF94" s="26"/>
      <c r="AG94">
        <f t="shared" si="5"/>
        <v>1574.8399881234377</v>
      </c>
      <c r="AI94" s="75">
        <f>PXIL!I94</f>
        <v>0</v>
      </c>
      <c r="AJ94" s="75">
        <f>PXIL!O94</f>
        <v>0</v>
      </c>
      <c r="AK94" s="75">
        <f>RTM_IEX!I94</f>
        <v>117.71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63.47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9.0107270560190695</v>
      </c>
      <c r="F95">
        <f>GT_Spot!Q95</f>
        <v>0</v>
      </c>
      <c r="G95">
        <f>PPCL_NG!Q95</f>
        <v>19.28</v>
      </c>
      <c r="H95">
        <f>PPCL_Spot!Q95</f>
        <v>22.323024054982817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734.28735637945749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130.5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30.56</v>
      </c>
      <c r="Z95" s="75">
        <f>IEX!O95</f>
        <v>0</v>
      </c>
      <c r="AA95" s="117">
        <f>STOA!I95</f>
        <v>351.47</v>
      </c>
      <c r="AB95" s="117">
        <f>-STOA!O95</f>
        <v>0</v>
      </c>
      <c r="AC95">
        <f t="shared" si="3"/>
        <v>13.620385745916042</v>
      </c>
      <c r="AD95">
        <f t="shared" si="4"/>
        <v>1534.1507217445433</v>
      </c>
      <c r="AE95">
        <f>'IDT-1'!C95</f>
        <v>0</v>
      </c>
      <c r="AF95" s="26"/>
      <c r="AG95">
        <f t="shared" si="5"/>
        <v>1534.1507217445433</v>
      </c>
      <c r="AI95" s="75">
        <f>PXIL!I95</f>
        <v>0</v>
      </c>
      <c r="AJ95" s="75">
        <f>PXIL!O95</f>
        <v>0</v>
      </c>
      <c r="AK95" s="75">
        <f>RTM_IEX!I95</f>
        <v>73.709999999999994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61.52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9.0107270560190695</v>
      </c>
      <c r="F96">
        <f>GT_Spot!Q96</f>
        <v>0</v>
      </c>
      <c r="G96">
        <f>PPCL_NG!Q96</f>
        <v>19.28</v>
      </c>
      <c r="H96">
        <f>PPCL_Spot!Q96</f>
        <v>22.323024054982817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732.09978620545758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130.59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37.19</v>
      </c>
      <c r="Z96" s="75">
        <f>IEX!O96</f>
        <v>0</v>
      </c>
      <c r="AA96" s="117">
        <f>STOA!I96</f>
        <v>351.47</v>
      </c>
      <c r="AB96" s="117">
        <f>-STOA!O96</f>
        <v>0</v>
      </c>
      <c r="AC96">
        <f t="shared" si="3"/>
        <v>13.657015128384844</v>
      </c>
      <c r="AD96">
        <f t="shared" si="4"/>
        <v>1538.2765221880745</v>
      </c>
      <c r="AE96">
        <f>'IDT-1'!C96</f>
        <v>0</v>
      </c>
      <c r="AF96" s="26"/>
      <c r="AG96">
        <f t="shared" si="5"/>
        <v>1538.2765221880745</v>
      </c>
      <c r="AI96" s="75">
        <f>PXIL!I96</f>
        <v>0</v>
      </c>
      <c r="AJ96" s="75">
        <f>PXIL!O96</f>
        <v>0</v>
      </c>
      <c r="AK96" s="75">
        <f>RTM_IEX!I96</f>
        <v>70.69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64.17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9.0107270560190695</v>
      </c>
      <c r="F97">
        <f>GT_Spot!Q97</f>
        <v>0</v>
      </c>
      <c r="G97">
        <f>PPCL_NG!Q97</f>
        <v>19.28</v>
      </c>
      <c r="H97">
        <f>PPCL_Spot!Q97</f>
        <v>22.323024054982817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731.81108878945759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130.62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38.119999999999997</v>
      </c>
      <c r="Z97" s="75">
        <f>IEX!O97</f>
        <v>0</v>
      </c>
      <c r="AA97" s="117">
        <f>STOA!I97</f>
        <v>351.47</v>
      </c>
      <c r="AB97" s="117">
        <f>-STOA!O97</f>
        <v>0</v>
      </c>
      <c r="AC97">
        <f t="shared" si="3"/>
        <v>13.607130591124045</v>
      </c>
      <c r="AD97">
        <f t="shared" si="4"/>
        <v>1532.6577093093354</v>
      </c>
      <c r="AE97">
        <f>'IDT-1'!C97</f>
        <v>0</v>
      </c>
      <c r="AF97" s="26"/>
      <c r="AG97">
        <f t="shared" si="5"/>
        <v>1532.6577093093354</v>
      </c>
      <c r="AI97" s="75">
        <f>PXIL!I97</f>
        <v>0</v>
      </c>
      <c r="AJ97" s="75">
        <f>PXIL!O97</f>
        <v>0</v>
      </c>
      <c r="AK97" s="75">
        <f>RTM_IEX!I97</f>
        <v>60.56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67.959999999999994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9.0107270560190695</v>
      </c>
      <c r="F98">
        <f>GT_Spot!Q98</f>
        <v>0</v>
      </c>
      <c r="G98">
        <f>PPCL_NG!Q98</f>
        <v>19.28</v>
      </c>
      <c r="H98">
        <f>PPCL_Spot!Q98</f>
        <v>22.323024054982817</v>
      </c>
      <c r="I98">
        <f>Bawana_NG!Q98</f>
        <v>46.803074956755673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731.81108878945759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131.01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35.57</v>
      </c>
      <c r="Z98" s="75">
        <f>IEX!O98</f>
        <v>0</v>
      </c>
      <c r="AA98" s="117">
        <f>STOA!I98</f>
        <v>351.47</v>
      </c>
      <c r="AB98" s="117">
        <f>-STOA!O98</f>
        <v>0</v>
      </c>
      <c r="AC98">
        <f t="shared" si="3"/>
        <v>13.518365650743494</v>
      </c>
      <c r="AD98">
        <f t="shared" si="4"/>
        <v>1522.6595492064714</v>
      </c>
      <c r="AE98">
        <f>'IDT-1'!C98</f>
        <v>0</v>
      </c>
      <c r="AF98" s="26"/>
      <c r="AG98">
        <f t="shared" si="5"/>
        <v>1522.6595492064714</v>
      </c>
      <c r="AI98" s="75">
        <f>PXIL!I98</f>
        <v>0</v>
      </c>
      <c r="AJ98" s="75">
        <f>PXIL!O98</f>
        <v>0</v>
      </c>
      <c r="AK98" s="75">
        <f>RTM_IEX!I98</f>
        <v>54.73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65.86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0.19323768169640221</v>
      </c>
      <c r="F99">
        <f t="shared" si="6"/>
        <v>0</v>
      </c>
      <c r="G99">
        <f t="shared" si="6"/>
        <v>0.46271999999999947</v>
      </c>
      <c r="H99">
        <f t="shared" si="6"/>
        <v>0.32111751298136099</v>
      </c>
      <c r="I99">
        <f t="shared" si="6"/>
        <v>1.1729351074437675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17.815504168277087</v>
      </c>
      <c r="P99" s="77">
        <f t="shared" si="6"/>
        <v>1.3967032227197964</v>
      </c>
      <c r="Q99" s="77">
        <f t="shared" si="6"/>
        <v>0</v>
      </c>
      <c r="R99" s="80">
        <f t="shared" si="6"/>
        <v>0.3035075345975094</v>
      </c>
      <c r="S99" s="80">
        <f t="shared" si="6"/>
        <v>0</v>
      </c>
      <c r="T99" s="78">
        <f t="shared" si="6"/>
        <v>1.1875900000000001</v>
      </c>
      <c r="U99" s="78">
        <f t="shared" si="6"/>
        <v>2.8350650000000015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5.5122500000000005E-2</v>
      </c>
      <c r="Z99" s="75">
        <f t="shared" si="6"/>
        <v>-1.6128999999999998</v>
      </c>
      <c r="AA99" s="117">
        <f t="shared" si="6"/>
        <v>7.231204999999993</v>
      </c>
      <c r="AB99" s="117">
        <f t="shared" si="6"/>
        <v>0</v>
      </c>
      <c r="AC99">
        <f t="shared" si="6"/>
        <v>0.31427379580535314</v>
      </c>
      <c r="AD99">
        <f t="shared" si="6"/>
        <v>31.624176431910556</v>
      </c>
      <c r="AE99">
        <f t="shared" si="6"/>
        <v>0</v>
      </c>
      <c r="AG99">
        <f t="shared" si="6"/>
        <v>31.624176431910556</v>
      </c>
      <c r="AI99">
        <f t="shared" si="6"/>
        <v>0</v>
      </c>
      <c r="AJ99">
        <f t="shared" si="6"/>
        <v>0</v>
      </c>
      <c r="AK99">
        <f t="shared" si="6"/>
        <v>0.71057249999999972</v>
      </c>
      <c r="AL99">
        <f t="shared" si="6"/>
        <v>-0.26600000000000001</v>
      </c>
      <c r="AM99">
        <f t="shared" si="6"/>
        <v>0</v>
      </c>
      <c r="AN99">
        <f t="shared" si="6"/>
        <v>0</v>
      </c>
      <c r="AO99">
        <f t="shared" si="6"/>
        <v>0.13206999999999999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11.660214182344429</v>
      </c>
      <c r="F3">
        <f>GT_Spot!T3</f>
        <v>0</v>
      </c>
      <c r="G3">
        <f>PPCL_NG!T3</f>
        <v>23.14</v>
      </c>
      <c r="H3">
        <f>PPCL_Spot!T3</f>
        <v>5.82</v>
      </c>
      <c r="I3">
        <f>Bawana_NG!T3</f>
        <v>68.398749358648459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884.69788299787217</v>
      </c>
      <c r="P3" s="77">
        <v>75.09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429.6099999999999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390.90000000000003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19.063764249542015</v>
      </c>
      <c r="AD3">
        <f>SUM(B3:AB3,AI3:AR3)-AC3</f>
        <v>2147.2730822893227</v>
      </c>
      <c r="AE3">
        <f>'IDT-1'!F3</f>
        <v>-105.92700000000001</v>
      </c>
      <c r="AF3" s="26"/>
      <c r="AG3">
        <f>SUM(AD3:AF3)</f>
        <v>2041.3460822893228</v>
      </c>
      <c r="AI3" s="75">
        <f>PXIL!J3</f>
        <v>0</v>
      </c>
      <c r="AJ3" s="75">
        <f>PXIL!P3</f>
        <v>0</v>
      </c>
      <c r="AK3" s="75">
        <f>RTM_IEX!J3</f>
        <v>277.02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11.656845151953693</v>
      </c>
      <c r="F4">
        <f>GT_Spot!T4</f>
        <v>0</v>
      </c>
      <c r="G4">
        <f>PPCL_NG!T4</f>
        <v>23.14</v>
      </c>
      <c r="H4">
        <f>PPCL_Spot!T4</f>
        <v>5.82</v>
      </c>
      <c r="I4">
        <f>Bawana_NG!T4</f>
        <v>68.227460169743907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884.69788299787217</v>
      </c>
      <c r="P4" s="77">
        <v>75.09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429.39999999999992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390.90000000000003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19.266123257212211</v>
      </c>
      <c r="AD4">
        <f t="shared" ref="AD4:AD67" si="1">SUM(B4:AB4,AI4:AR4)-AC4</f>
        <v>2170.0660650623572</v>
      </c>
      <c r="AE4">
        <f>'IDT-1'!F4</f>
        <v>-126.833</v>
      </c>
      <c r="AF4" s="26"/>
      <c r="AG4">
        <f t="shared" ref="AG4:AG67" si="2">SUM(AD4:AF4)</f>
        <v>2043.2330650623571</v>
      </c>
      <c r="AI4" s="75">
        <f>PXIL!J4</f>
        <v>0</v>
      </c>
      <c r="AJ4" s="75">
        <f>PXIL!P4</f>
        <v>0</v>
      </c>
      <c r="AK4" s="75">
        <f>RTM_IEX!J4</f>
        <v>300.39999999999998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11.656845151953693</v>
      </c>
      <c r="F5">
        <f>GT_Spot!T5</f>
        <v>0</v>
      </c>
      <c r="G5">
        <f>PPCL_NG!T5</f>
        <v>23.14</v>
      </c>
      <c r="H5">
        <f>PPCL_Spot!T5</f>
        <v>5.82</v>
      </c>
      <c r="I5">
        <f>Bawana_NG!T5</f>
        <v>65.254287199322803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884.19057105919012</v>
      </c>
      <c r="P5" s="77">
        <v>75.09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433.9799999999999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-148</v>
      </c>
      <c r="AA5" s="117">
        <f>STOA!J5</f>
        <v>390.90000000000003</v>
      </c>
      <c r="AB5" s="117">
        <f>-STOA!P5</f>
        <v>0</v>
      </c>
      <c r="AC5">
        <f t="shared" si="0"/>
        <v>19.493457863297014</v>
      </c>
      <c r="AD5">
        <f t="shared" si="1"/>
        <v>1898.3582455471694</v>
      </c>
      <c r="AE5">
        <f>'IDT-1'!F5</f>
        <v>0</v>
      </c>
      <c r="AF5" s="26"/>
      <c r="AG5">
        <f t="shared" si="2"/>
        <v>1898.3582455471694</v>
      </c>
      <c r="AI5" s="75">
        <f>PXIL!J5</f>
        <v>0</v>
      </c>
      <c r="AJ5" s="75">
        <f>PXIL!P5</f>
        <v>0</v>
      </c>
      <c r="AK5" s="75">
        <f>RTM_IEX!J5</f>
        <v>175.82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11.656845151953693</v>
      </c>
      <c r="F6">
        <f>GT_Spot!T6</f>
        <v>0</v>
      </c>
      <c r="G6">
        <f>PPCL_NG!T6</f>
        <v>23.14</v>
      </c>
      <c r="H6">
        <f>PPCL_Spot!T6</f>
        <v>5.82</v>
      </c>
      <c r="I6">
        <f>Bawana_NG!T6</f>
        <v>65.254287199322803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884.19057105919012</v>
      </c>
      <c r="P6" s="77">
        <v>75.09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433.70999999999992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-173</v>
      </c>
      <c r="AA6" s="117">
        <f>STOA!J6</f>
        <v>390.90000000000003</v>
      </c>
      <c r="AB6" s="117">
        <f>-STOA!P6</f>
        <v>0</v>
      </c>
      <c r="AC6">
        <f t="shared" si="0"/>
        <v>19.832275051351896</v>
      </c>
      <c r="AD6">
        <f t="shared" si="1"/>
        <v>1886.2994283591145</v>
      </c>
      <c r="AE6">
        <f>'IDT-1'!F6</f>
        <v>0</v>
      </c>
      <c r="AF6" s="26"/>
      <c r="AG6">
        <f t="shared" si="2"/>
        <v>1886.2994283591145</v>
      </c>
      <c r="AI6" s="75">
        <f>PXIL!J6</f>
        <v>0</v>
      </c>
      <c r="AJ6" s="75">
        <f>PXIL!P6</f>
        <v>0</v>
      </c>
      <c r="AK6" s="75">
        <f>RTM_IEX!J6</f>
        <v>189.37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11.656845151953693</v>
      </c>
      <c r="F7">
        <f>GT_Spot!T7</f>
        <v>0</v>
      </c>
      <c r="G7">
        <f>PPCL_NG!T7</f>
        <v>23.14</v>
      </c>
      <c r="H7">
        <f>PPCL_Spot!T7</f>
        <v>5.82</v>
      </c>
      <c r="I7">
        <f>Bawana_NG!T7</f>
        <v>65.25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882.17286699919009</v>
      </c>
      <c r="P7" s="77">
        <v>75.09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433.40999999999997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-195</v>
      </c>
      <c r="AA7" s="117">
        <f>STOA!J7</f>
        <v>390.90000000000003</v>
      </c>
      <c r="AB7" s="117">
        <f>-STOA!P7</f>
        <v>0</v>
      </c>
      <c r="AC7">
        <f t="shared" si="0"/>
        <v>19.021120333758155</v>
      </c>
      <c r="AD7">
        <f t="shared" si="1"/>
        <v>1750.7385918173857</v>
      </c>
      <c r="AE7">
        <f>'IDT-1'!F7</f>
        <v>0</v>
      </c>
      <c r="AF7" s="26"/>
      <c r="AG7">
        <f t="shared" si="2"/>
        <v>1750.7385918173857</v>
      </c>
      <c r="AI7" s="75">
        <f>PXIL!J7</f>
        <v>0</v>
      </c>
      <c r="AJ7" s="75">
        <f>PXIL!P7</f>
        <v>0</v>
      </c>
      <c r="AK7" s="75">
        <f>RTM_IEX!J7</f>
        <v>77.319999999999993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11.656845151953693</v>
      </c>
      <c r="F8">
        <f>GT_Spot!T8</f>
        <v>0</v>
      </c>
      <c r="G8">
        <f>PPCL_NG!T8</f>
        <v>23.14</v>
      </c>
      <c r="H8">
        <f>PPCL_Spot!T8</f>
        <v>5.82</v>
      </c>
      <c r="I8">
        <f>Bawana_NG!T8</f>
        <v>65.254287199322803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882.17286699919009</v>
      </c>
      <c r="P8" s="77">
        <v>75.09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427.10999999999996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-212</v>
      </c>
      <c r="AA8" s="117">
        <f>STOA!J8</f>
        <v>390.90000000000003</v>
      </c>
      <c r="AB8" s="117">
        <f>-STOA!P8</f>
        <v>0</v>
      </c>
      <c r="AC8">
        <f t="shared" si="0"/>
        <v>19.201742228989517</v>
      </c>
      <c r="AD8">
        <f t="shared" si="1"/>
        <v>1736.9322571214771</v>
      </c>
      <c r="AE8">
        <f>'IDT-1'!F8</f>
        <v>0</v>
      </c>
      <c r="AF8" s="26"/>
      <c r="AG8">
        <f t="shared" si="2"/>
        <v>1736.9322571214771</v>
      </c>
      <c r="AI8" s="75">
        <f>PXIL!J8</f>
        <v>0</v>
      </c>
      <c r="AJ8" s="75">
        <f>PXIL!P8</f>
        <v>0</v>
      </c>
      <c r="AK8" s="75">
        <f>RTM_IEX!J8</f>
        <v>86.99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11.656845151953693</v>
      </c>
      <c r="F9">
        <f>GT_Spot!T9</f>
        <v>0</v>
      </c>
      <c r="G9">
        <f>PPCL_NG!T9</f>
        <v>23.14</v>
      </c>
      <c r="H9">
        <f>PPCL_Spot!T9</f>
        <v>5.09</v>
      </c>
      <c r="I9">
        <f>Bawana_NG!T9</f>
        <v>65.25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878.8179836740029</v>
      </c>
      <c r="P9" s="77">
        <v>75.09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426.71999999999997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-227</v>
      </c>
      <c r="AA9" s="117">
        <f>STOA!J9</f>
        <v>390.90000000000003</v>
      </c>
      <c r="AB9" s="117">
        <f>-STOA!P9</f>
        <v>0</v>
      </c>
      <c r="AC9">
        <f t="shared" si="0"/>
        <v>18.827689441206758</v>
      </c>
      <c r="AD9">
        <f t="shared" si="1"/>
        <v>1664.6671393847498</v>
      </c>
      <c r="AE9">
        <f>'IDT-1'!F9</f>
        <v>0</v>
      </c>
      <c r="AF9" s="26"/>
      <c r="AG9">
        <f t="shared" si="2"/>
        <v>1664.6671393847498</v>
      </c>
      <c r="AI9" s="75">
        <f>PXIL!J9</f>
        <v>0</v>
      </c>
      <c r="AJ9" s="75">
        <f>PXIL!P9</f>
        <v>0</v>
      </c>
      <c r="AK9" s="75">
        <f>RTM_IEX!J9</f>
        <v>33.83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11.656845151953693</v>
      </c>
      <c r="F10">
        <f>GT_Spot!T10</f>
        <v>0</v>
      </c>
      <c r="G10">
        <f>PPCL_NG!T10</f>
        <v>23.14</v>
      </c>
      <c r="H10">
        <f>PPCL_Spot!T10</f>
        <v>5.09</v>
      </c>
      <c r="I10">
        <f>Bawana_NG!T10</f>
        <v>65.25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876.40794811559022</v>
      </c>
      <c r="P10" s="77">
        <v>75.09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426.56999999999994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-244</v>
      </c>
      <c r="AA10" s="117">
        <f>STOA!J10</f>
        <v>390.90000000000003</v>
      </c>
      <c r="AB10" s="117">
        <f>-STOA!P10</f>
        <v>0</v>
      </c>
      <c r="AC10">
        <f t="shared" si="0"/>
        <v>19.211201296170046</v>
      </c>
      <c r="AD10">
        <f t="shared" si="1"/>
        <v>1673.7135919713739</v>
      </c>
      <c r="AE10">
        <f>'IDT-1'!F10</f>
        <v>0</v>
      </c>
      <c r="AF10" s="26"/>
      <c r="AG10">
        <f t="shared" si="2"/>
        <v>1673.7135919713739</v>
      </c>
      <c r="AI10" s="75">
        <f>PXIL!J10</f>
        <v>0</v>
      </c>
      <c r="AJ10" s="75">
        <f>PXIL!P10</f>
        <v>0</v>
      </c>
      <c r="AK10" s="75">
        <f>RTM_IEX!J10</f>
        <v>62.82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11.656845151953693</v>
      </c>
      <c r="F11">
        <f>GT_Spot!T11</f>
        <v>0</v>
      </c>
      <c r="G11">
        <f>PPCL_NG!T11</f>
        <v>23.14</v>
      </c>
      <c r="H11">
        <f>PPCL_Spot!T11</f>
        <v>5.09</v>
      </c>
      <c r="I11">
        <f>Bawana_NG!T11</f>
        <v>66.34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875.62328542559021</v>
      </c>
      <c r="P11" s="77">
        <v>75.09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426.32999999999993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-260</v>
      </c>
      <c r="AA11" s="117">
        <f>STOA!J11</f>
        <v>390.90000000000003</v>
      </c>
      <c r="AB11" s="117">
        <f>-STOA!P11</f>
        <v>0</v>
      </c>
      <c r="AC11">
        <f t="shared" si="0"/>
        <v>19.098714304853171</v>
      </c>
      <c r="AD11">
        <f t="shared" si="1"/>
        <v>1628.9014162726905</v>
      </c>
      <c r="AE11">
        <f>'IDT-1'!F11</f>
        <v>0</v>
      </c>
      <c r="AF11" s="26"/>
      <c r="AG11">
        <f t="shared" si="2"/>
        <v>1628.9014162726905</v>
      </c>
      <c r="AI11" s="75">
        <f>PXIL!J11</f>
        <v>0</v>
      </c>
      <c r="AJ11" s="75">
        <f>PXIL!P11</f>
        <v>0</v>
      </c>
      <c r="AK11" s="75">
        <f>RTM_IEX!J11</f>
        <v>33.83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11.656845151953693</v>
      </c>
      <c r="F12">
        <f>GT_Spot!T12</f>
        <v>0</v>
      </c>
      <c r="G12">
        <f>PPCL_NG!T12</f>
        <v>23.14</v>
      </c>
      <c r="H12">
        <f>PPCL_Spot!T12</f>
        <v>5.09</v>
      </c>
      <c r="I12">
        <f>Bawana_NG!T12</f>
        <v>66.34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872.82091867559018</v>
      </c>
      <c r="P12" s="77">
        <v>75.09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426.23999999999995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-234.32</v>
      </c>
      <c r="AA12" s="117">
        <f>STOA!J12</f>
        <v>390.90000000000003</v>
      </c>
      <c r="AB12" s="117">
        <f>-STOA!P12</f>
        <v>0</v>
      </c>
      <c r="AC12">
        <f t="shared" si="0"/>
        <v>18.972871162683198</v>
      </c>
      <c r="AD12">
        <f t="shared" si="1"/>
        <v>1666.3148926648607</v>
      </c>
      <c r="AE12">
        <f>'IDT-1'!F12</f>
        <v>0</v>
      </c>
      <c r="AF12" s="26"/>
      <c r="AG12">
        <f t="shared" si="2"/>
        <v>1666.3148926648607</v>
      </c>
      <c r="AI12" s="75">
        <f>PXIL!J12</f>
        <v>0</v>
      </c>
      <c r="AJ12" s="75">
        <f>PXIL!P12</f>
        <v>0</v>
      </c>
      <c r="AK12" s="75">
        <f>RTM_IEX!J12</f>
        <v>48.33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12.020845396641576</v>
      </c>
      <c r="F13">
        <f>GT_Spot!T13</f>
        <v>0</v>
      </c>
      <c r="G13">
        <f>PPCL_NG!T13</f>
        <v>23.14</v>
      </c>
      <c r="H13">
        <f>PPCL_Spot!T13</f>
        <v>6</v>
      </c>
      <c r="I13">
        <f>Bawana_NG!T13</f>
        <v>48.198241902538655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770.89818541973477</v>
      </c>
      <c r="P13" s="77">
        <v>38.660000000000004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426.04999999999995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-68</v>
      </c>
      <c r="AA13" s="117">
        <f>STOA!J13</f>
        <v>390.90000000000003</v>
      </c>
      <c r="AB13" s="117">
        <f>-STOA!P13</f>
        <v>0</v>
      </c>
      <c r="AC13">
        <f t="shared" si="0"/>
        <v>15.703344671435735</v>
      </c>
      <c r="AD13">
        <f t="shared" si="1"/>
        <v>1632.1639280474792</v>
      </c>
      <c r="AE13">
        <f>'IDT-1'!F13</f>
        <v>0</v>
      </c>
      <c r="AF13" s="26"/>
      <c r="AG13">
        <f t="shared" si="2"/>
        <v>1632.1639280474792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12.020845396641576</v>
      </c>
      <c r="F14">
        <f>GT_Spot!T14</f>
        <v>0</v>
      </c>
      <c r="G14">
        <f>PPCL_NG!T14</f>
        <v>23.14</v>
      </c>
      <c r="H14">
        <f>PPCL_Spot!T14</f>
        <v>6</v>
      </c>
      <c r="I14">
        <f>Bawana_NG!T14</f>
        <v>48.198241902538655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714.05794019549035</v>
      </c>
      <c r="P14" s="77">
        <v>75.09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423.60999999999996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-87</v>
      </c>
      <c r="AA14" s="117">
        <f>STOA!J14</f>
        <v>390.90000000000003</v>
      </c>
      <c r="AB14" s="117">
        <f>-STOA!P14</f>
        <v>0</v>
      </c>
      <c r="AC14">
        <f t="shared" si="0"/>
        <v>15.841050936384095</v>
      </c>
      <c r="AD14">
        <f t="shared" si="1"/>
        <v>1609.5059765582864</v>
      </c>
      <c r="AE14">
        <f>'IDT-1'!F14</f>
        <v>0</v>
      </c>
      <c r="AF14" s="26"/>
      <c r="AG14">
        <f t="shared" si="2"/>
        <v>1609.5059765582864</v>
      </c>
      <c r="AI14" s="75">
        <f>PXIL!J14</f>
        <v>0</v>
      </c>
      <c r="AJ14" s="75">
        <f>PXIL!P14</f>
        <v>0</v>
      </c>
      <c r="AK14" s="75">
        <f>RTM_IEX!J14</f>
        <v>19.329999999999998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11.656845151953693</v>
      </c>
      <c r="F15">
        <f>GT_Spot!T15</f>
        <v>0</v>
      </c>
      <c r="G15">
        <f>PPCL_NG!T15</f>
        <v>23.14</v>
      </c>
      <c r="H15">
        <f>PPCL_Spot!T15</f>
        <v>5.09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709.88067833909031</v>
      </c>
      <c r="P15" s="77">
        <v>75.09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423.73999999999995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-96</v>
      </c>
      <c r="AA15" s="117">
        <f>STOA!J15</f>
        <v>390.90000000000003</v>
      </c>
      <c r="AB15" s="117">
        <f>-STOA!P15</f>
        <v>0</v>
      </c>
      <c r="AC15">
        <f t="shared" si="0"/>
        <v>15.897440999295846</v>
      </c>
      <c r="AD15">
        <f t="shared" si="1"/>
        <v>1557.6000824917483</v>
      </c>
      <c r="AE15">
        <f>'IDT-1'!F15</f>
        <v>0</v>
      </c>
      <c r="AF15" s="26"/>
      <c r="AG15">
        <f t="shared" si="2"/>
        <v>1557.6000824917483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11.656845151953693</v>
      </c>
      <c r="F16">
        <f>GT_Spot!T16</f>
        <v>0</v>
      </c>
      <c r="G16">
        <f>PPCL_NG!T16</f>
        <v>23.14</v>
      </c>
      <c r="H16">
        <f>PPCL_Spot!T16</f>
        <v>5.09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710.86275986549026</v>
      </c>
      <c r="P16" s="77">
        <v>75.09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423.73999999999995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-108</v>
      </c>
      <c r="AA16" s="117">
        <f>STOA!J16</f>
        <v>390.90000000000003</v>
      </c>
      <c r="AB16" s="117">
        <f>-STOA!P16</f>
        <v>0</v>
      </c>
      <c r="AC16">
        <f t="shared" si="0"/>
        <v>16.005162296550601</v>
      </c>
      <c r="AD16">
        <f t="shared" si="1"/>
        <v>1585.8044427208933</v>
      </c>
      <c r="AE16">
        <f>'IDT-1'!F16</f>
        <v>0</v>
      </c>
      <c r="AF16" s="26"/>
      <c r="AG16">
        <f t="shared" si="2"/>
        <v>1585.8044427208933</v>
      </c>
      <c r="AI16" s="75">
        <f>PXIL!J16</f>
        <v>0</v>
      </c>
      <c r="AJ16" s="75">
        <f>PXIL!P16</f>
        <v>0</v>
      </c>
      <c r="AK16" s="75">
        <f>RTM_IEX!J16</f>
        <v>19.329999999999998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11.656845151953693</v>
      </c>
      <c r="F17">
        <f>GT_Spot!T17</f>
        <v>0</v>
      </c>
      <c r="G17">
        <f>PPCL_NG!T17</f>
        <v>23.14</v>
      </c>
      <c r="H17">
        <f>PPCL_Spot!T17</f>
        <v>5.09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714.42806857195421</v>
      </c>
      <c r="P17" s="77">
        <v>75.09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423.55999999999995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-120</v>
      </c>
      <c r="AA17" s="117">
        <f>STOA!J17</f>
        <v>390.90000000000003</v>
      </c>
      <c r="AB17" s="117">
        <f>-STOA!P17</f>
        <v>0</v>
      </c>
      <c r="AC17">
        <f t="shared" si="0"/>
        <v>16.370902281932619</v>
      </c>
      <c r="AD17">
        <f t="shared" si="1"/>
        <v>1512.4940114419755</v>
      </c>
      <c r="AE17">
        <f>'IDT-1'!F17</f>
        <v>0</v>
      </c>
      <c r="AF17" s="26"/>
      <c r="AG17">
        <f t="shared" si="2"/>
        <v>1512.4940114419755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11.656845151953693</v>
      </c>
      <c r="F18">
        <f>GT_Spot!T18</f>
        <v>0</v>
      </c>
      <c r="G18">
        <f>PPCL_NG!T18</f>
        <v>23.14</v>
      </c>
      <c r="H18">
        <f>PPCL_Spot!T18</f>
        <v>5.09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714.42806857195421</v>
      </c>
      <c r="P18" s="77">
        <v>75.09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423.12999999999994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-140</v>
      </c>
      <c r="AA18" s="117">
        <f>STOA!J18</f>
        <v>390.90000000000003</v>
      </c>
      <c r="AB18" s="117">
        <f>-STOA!P18</f>
        <v>0</v>
      </c>
      <c r="AC18">
        <f t="shared" si="0"/>
        <v>16.145165093877736</v>
      </c>
      <c r="AD18">
        <f t="shared" si="1"/>
        <v>1537.2897486300303</v>
      </c>
      <c r="AE18">
        <f>'IDT-1'!F18</f>
        <v>0</v>
      </c>
      <c r="AF18" s="26"/>
      <c r="AG18">
        <f t="shared" si="2"/>
        <v>1537.2897486300303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11.656845151953693</v>
      </c>
      <c r="F19">
        <f>GT_Spot!T19</f>
        <v>0</v>
      </c>
      <c r="G19">
        <f>PPCL_NG!T19</f>
        <v>23.14</v>
      </c>
      <c r="H19">
        <f>PPCL_Spot!T19</f>
        <v>5.09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713.1275964290902</v>
      </c>
      <c r="P19" s="77">
        <v>75.09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422.39999999999992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-154</v>
      </c>
      <c r="AA19" s="117">
        <f>STOA!J19</f>
        <v>390.90000000000003</v>
      </c>
      <c r="AB19" s="117">
        <f>-STOA!P19</f>
        <v>0</v>
      </c>
      <c r="AC19">
        <f t="shared" si="0"/>
        <v>16.695497100441031</v>
      </c>
      <c r="AD19">
        <f t="shared" si="1"/>
        <v>1470.7089444806029</v>
      </c>
      <c r="AE19">
        <f>'IDT-1'!F19</f>
        <v>0</v>
      </c>
      <c r="AF19" s="26"/>
      <c r="AG19">
        <f t="shared" si="2"/>
        <v>1470.7089444806029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12.020845396641576</v>
      </c>
      <c r="F20">
        <f>GT_Spot!T20</f>
        <v>0</v>
      </c>
      <c r="G20">
        <f>PPCL_NG!T20</f>
        <v>23.14</v>
      </c>
      <c r="H20">
        <f>PPCL_Spot!T20</f>
        <v>6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712.14551490269037</v>
      </c>
      <c r="P20" s="77">
        <v>75.09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429.58999999999992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-168</v>
      </c>
      <c r="AA20" s="117">
        <f>STOA!J20</f>
        <v>390.90000000000003</v>
      </c>
      <c r="AB20" s="117">
        <f>-STOA!P20</f>
        <v>0</v>
      </c>
      <c r="AC20">
        <f t="shared" si="0"/>
        <v>16.93002240808368</v>
      </c>
      <c r="AD20">
        <f t="shared" si="1"/>
        <v>1458.9563378912483</v>
      </c>
      <c r="AE20">
        <f>'IDT-1'!F20</f>
        <v>0</v>
      </c>
      <c r="AF20" s="26"/>
      <c r="AG20">
        <f t="shared" si="2"/>
        <v>1458.9563378912483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12.020845396641576</v>
      </c>
      <c r="F21">
        <f>GT_Spot!T21</f>
        <v>0</v>
      </c>
      <c r="G21">
        <f>PPCL_NG!T21</f>
        <v>23.14</v>
      </c>
      <c r="H21">
        <f>PPCL_Spot!T21</f>
        <v>6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711.79664054629029</v>
      </c>
      <c r="P21" s="77">
        <v>75.09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429.44999999999993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-165</v>
      </c>
      <c r="AA21" s="117">
        <f>STOA!J21</f>
        <v>390.90000000000003</v>
      </c>
      <c r="AB21" s="117">
        <f>-STOA!P21</f>
        <v>0</v>
      </c>
      <c r="AC21">
        <f t="shared" si="0"/>
        <v>16.410788917460028</v>
      </c>
      <c r="AD21">
        <f t="shared" si="1"/>
        <v>1516.9866970254718</v>
      </c>
      <c r="AE21">
        <f>'IDT-1'!F21</f>
        <v>-14.217000000000001</v>
      </c>
      <c r="AF21" s="26"/>
      <c r="AG21">
        <f t="shared" si="2"/>
        <v>1502.7696970254717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12.020845396641576</v>
      </c>
      <c r="F22">
        <f>GT_Spot!T22</f>
        <v>0</v>
      </c>
      <c r="G22">
        <f>PPCL_NG!T22</f>
        <v>23.14</v>
      </c>
      <c r="H22">
        <f>PPCL_Spot!T22</f>
        <v>6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713.30991843787763</v>
      </c>
      <c r="P22" s="77">
        <v>75.09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429.28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-165</v>
      </c>
      <c r="AA22" s="117">
        <f>STOA!J22</f>
        <v>390.90000000000003</v>
      </c>
      <c r="AB22" s="117">
        <f>-STOA!P22</f>
        <v>0</v>
      </c>
      <c r="AC22">
        <f t="shared" si="0"/>
        <v>16.422609762905999</v>
      </c>
      <c r="AD22">
        <f t="shared" si="1"/>
        <v>1518.3181540716134</v>
      </c>
      <c r="AE22">
        <f>'IDT-1'!F22</f>
        <v>-33.994</v>
      </c>
      <c r="AF22" s="26"/>
      <c r="AG22">
        <f t="shared" si="2"/>
        <v>1484.3241540716135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12.020845396641576</v>
      </c>
      <c r="F23">
        <f>GT_Spot!T23</f>
        <v>0</v>
      </c>
      <c r="G23">
        <f>PPCL_NG!T23</f>
        <v>23.14</v>
      </c>
      <c r="H23">
        <f>PPCL_Spot!T23</f>
        <v>6.0020006668889625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809.89954016103911</v>
      </c>
      <c r="P23" s="77">
        <v>75.09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428.51999999999992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-140.19999999999999</v>
      </c>
      <c r="AA23" s="117">
        <f>STOA!J23</f>
        <v>390.90000000000003</v>
      </c>
      <c r="AB23" s="117">
        <f>-STOA!P23</f>
        <v>0</v>
      </c>
      <c r="AC23">
        <f t="shared" si="0"/>
        <v>17.711610041552646</v>
      </c>
      <c r="AD23">
        <f t="shared" si="1"/>
        <v>1562.6607761830171</v>
      </c>
      <c r="AE23">
        <f>'IDT-1'!F23</f>
        <v>-168</v>
      </c>
      <c r="AF23" s="26"/>
      <c r="AG23">
        <f t="shared" si="2"/>
        <v>1394.6607761830171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12.020258863252673</v>
      </c>
      <c r="F24">
        <f>GT_Spot!T24</f>
        <v>0</v>
      </c>
      <c r="G24">
        <f>PPCL_NG!T24</f>
        <v>23.14</v>
      </c>
      <c r="H24">
        <f>PPCL_Spot!T24</f>
        <v>6.0020006668889625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871.21234161506061</v>
      </c>
      <c r="P24" s="77">
        <v>75.09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428.26999999999992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-338</v>
      </c>
      <c r="AA24" s="117">
        <f>STOA!J24</f>
        <v>390.90000000000003</v>
      </c>
      <c r="AB24" s="117">
        <f>-STOA!P24</f>
        <v>0</v>
      </c>
      <c r="AC24">
        <f t="shared" si="0"/>
        <v>19.809375592579801</v>
      </c>
      <c r="AD24">
        <f t="shared" si="1"/>
        <v>1552.2552255526225</v>
      </c>
      <c r="AE24">
        <f>'IDT-1'!F24</f>
        <v>-144</v>
      </c>
      <c r="AF24" s="26"/>
      <c r="AG24">
        <f t="shared" si="2"/>
        <v>1408.2552255526225</v>
      </c>
      <c r="AI24" s="75">
        <f>PXIL!J24</f>
        <v>0</v>
      </c>
      <c r="AJ24" s="75">
        <f>PXIL!P24</f>
        <v>0</v>
      </c>
      <c r="AK24" s="75">
        <f>RTM_IEX!J24</f>
        <v>33.83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12.020258863252673</v>
      </c>
      <c r="F25">
        <f>GT_Spot!T25</f>
        <v>0</v>
      </c>
      <c r="G25">
        <f>PPCL_NG!T25</f>
        <v>23.14</v>
      </c>
      <c r="H25">
        <f>PPCL_Spot!T25</f>
        <v>6.0020006668889625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872.82740558119019</v>
      </c>
      <c r="P25" s="77">
        <v>75.09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432.0499999999999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-397</v>
      </c>
      <c r="AA25" s="117">
        <f>STOA!J25</f>
        <v>390.90000000000003</v>
      </c>
      <c r="AB25" s="117">
        <f>-STOA!P25</f>
        <v>0</v>
      </c>
      <c r="AC25">
        <f t="shared" si="0"/>
        <v>20.635685679291264</v>
      </c>
      <c r="AD25">
        <f t="shared" si="1"/>
        <v>1526.8039794320405</v>
      </c>
      <c r="AE25">
        <f>'IDT-1'!F25</f>
        <v>-104</v>
      </c>
      <c r="AF25" s="26"/>
      <c r="AG25">
        <f t="shared" si="2"/>
        <v>1422.8039794320405</v>
      </c>
      <c r="AI25" s="75">
        <f>PXIL!J25</f>
        <v>0</v>
      </c>
      <c r="AJ25" s="75">
        <f>PXIL!P25</f>
        <v>0</v>
      </c>
      <c r="AK25" s="75">
        <f>RTM_IEX!J25</f>
        <v>62.81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12.020258863252673</v>
      </c>
      <c r="F26">
        <f>GT_Spot!T26</f>
        <v>0</v>
      </c>
      <c r="G26">
        <f>PPCL_NG!T26</f>
        <v>23.14</v>
      </c>
      <c r="H26">
        <f>PPCL_Spot!T26</f>
        <v>6.0020006668889625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875.23744113960288</v>
      </c>
      <c r="P26" s="77">
        <v>75.09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0.14000000000000001</v>
      </c>
      <c r="U26" s="78">
        <f>SUMPRODUCT(LTA!F26:AJ26,LTA!F$102:AJ$102,LTA!F$105:AJ$105)</f>
        <v>433.66999999999996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-428</v>
      </c>
      <c r="AA26" s="117">
        <f>STOA!J26</f>
        <v>390.90000000000003</v>
      </c>
      <c r="AB26" s="117">
        <f>-STOA!P26</f>
        <v>0</v>
      </c>
      <c r="AC26">
        <f t="shared" si="0"/>
        <v>20.820179945393349</v>
      </c>
      <c r="AD26">
        <f t="shared" si="1"/>
        <v>1485.3095207243512</v>
      </c>
      <c r="AE26">
        <f>'IDT-1'!F26</f>
        <v>-85</v>
      </c>
      <c r="AF26" s="26"/>
      <c r="AG26">
        <f t="shared" si="2"/>
        <v>1400.3095207243512</v>
      </c>
      <c r="AI26" s="75">
        <f>PXIL!J26</f>
        <v>0</v>
      </c>
      <c r="AJ26" s="75">
        <f>PXIL!P26</f>
        <v>0</v>
      </c>
      <c r="AK26" s="75">
        <f>RTM_IEX!J26</f>
        <v>48.33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12.020258863252673</v>
      </c>
      <c r="F27">
        <f>GT_Spot!T27</f>
        <v>0</v>
      </c>
      <c r="G27">
        <f>PPCL_NG!T27</f>
        <v>23.14</v>
      </c>
      <c r="H27">
        <f>PPCL_Spot!T27</f>
        <v>6.0020006668889625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838.40478198140477</v>
      </c>
      <c r="P27" s="77">
        <v>75.09</v>
      </c>
      <c r="Q27" s="77">
        <v>0</v>
      </c>
      <c r="R27" s="80">
        <v>5.03</v>
      </c>
      <c r="S27" s="80">
        <v>0</v>
      </c>
      <c r="T27" s="78">
        <f>SUMPRODUCT(LTA!F27:AJ27,LTA!F$101:AJ$101,LTA!F$105:AJ$105)</f>
        <v>0.92</v>
      </c>
      <c r="U27" s="78">
        <f>SUMPRODUCT(LTA!F27:AJ27,LTA!F$102:AJ$102,LTA!F$105:AJ$105)</f>
        <v>434.80999999999995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-236.88</v>
      </c>
      <c r="AA27" s="117">
        <f>STOA!J27</f>
        <v>390.90000000000003</v>
      </c>
      <c r="AB27" s="117">
        <f>-STOA!P27</f>
        <v>0</v>
      </c>
      <c r="AC27">
        <f t="shared" si="0"/>
        <v>18.528984638425097</v>
      </c>
      <c r="AD27">
        <f t="shared" si="1"/>
        <v>1550.9080568731213</v>
      </c>
      <c r="AE27">
        <f>'IDT-1'!F27</f>
        <v>-200</v>
      </c>
      <c r="AF27" s="26"/>
      <c r="AG27">
        <f t="shared" si="2"/>
        <v>1350.9080568731213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12.020258863252673</v>
      </c>
      <c r="F28">
        <f>GT_Spot!T28</f>
        <v>0</v>
      </c>
      <c r="G28">
        <f>PPCL_NG!T28</f>
        <v>23.14</v>
      </c>
      <c r="H28">
        <f>PPCL_Spot!T28</f>
        <v>6.0020006668889625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839.15972750260471</v>
      </c>
      <c r="P28" s="77">
        <v>75.09</v>
      </c>
      <c r="Q28" s="77">
        <v>0</v>
      </c>
      <c r="R28" s="80">
        <v>9.1681120032942136</v>
      </c>
      <c r="S28" s="80">
        <v>0</v>
      </c>
      <c r="T28" s="78">
        <f>SUMPRODUCT(LTA!F28:AJ28,LTA!F$101:AJ$101,LTA!F$105:AJ$105)</f>
        <v>2.44</v>
      </c>
      <c r="U28" s="78">
        <f>SUMPRODUCT(LTA!F28:AJ28,LTA!F$102:AJ$102,LTA!F$105:AJ$105)</f>
        <v>436.57999999999993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-270.07</v>
      </c>
      <c r="AA28" s="117">
        <f>STOA!J28</f>
        <v>390.90000000000003</v>
      </c>
      <c r="AB28" s="117">
        <f>-STOA!P28</f>
        <v>0</v>
      </c>
      <c r="AC28">
        <f t="shared" si="0"/>
        <v>18.799420771436449</v>
      </c>
      <c r="AD28">
        <f t="shared" si="1"/>
        <v>1574.9606782646044</v>
      </c>
      <c r="AE28">
        <f>'IDT-1'!F28</f>
        <v>-173</v>
      </c>
      <c r="AF28" s="26"/>
      <c r="AG28">
        <f t="shared" si="2"/>
        <v>1401.9606782646044</v>
      </c>
      <c r="AI28" s="75">
        <f>PXIL!J28</f>
        <v>0</v>
      </c>
      <c r="AJ28" s="75">
        <f>PXIL!P28</f>
        <v>0</v>
      </c>
      <c r="AK28" s="75">
        <f>RTM_IEX!J28</f>
        <v>19.329999999999998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12.020258863252673</v>
      </c>
      <c r="F29">
        <f>GT_Spot!T29</f>
        <v>0</v>
      </c>
      <c r="G29">
        <f>PPCL_NG!T29</f>
        <v>23.14</v>
      </c>
      <c r="H29">
        <f>PPCL_Spot!T29</f>
        <v>6.17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880.22749107058678</v>
      </c>
      <c r="P29" s="77">
        <v>75.09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4.37</v>
      </c>
      <c r="U29" s="78">
        <f>SUMPRODUCT(LTA!F29:AJ29,LTA!F$102:AJ$102,LTA!F$105:AJ$105)</f>
        <v>435.74999999999994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-434</v>
      </c>
      <c r="AA29" s="117">
        <f>STOA!J29</f>
        <v>390.90000000000003</v>
      </c>
      <c r="AB29" s="117">
        <f>-STOA!P29</f>
        <v>0</v>
      </c>
      <c r="AC29">
        <f t="shared" si="0"/>
        <v>21.425807544050556</v>
      </c>
      <c r="AD29">
        <f t="shared" si="1"/>
        <v>1541.4719423897891</v>
      </c>
      <c r="AE29">
        <f>'IDT-1'!F29</f>
        <v>-130</v>
      </c>
      <c r="AF29" s="26"/>
      <c r="AG29">
        <f t="shared" si="2"/>
        <v>1411.4719423897891</v>
      </c>
      <c r="AI29" s="75">
        <f>PXIL!J29</f>
        <v>0</v>
      </c>
      <c r="AJ29" s="75">
        <f>PXIL!P29</f>
        <v>0</v>
      </c>
      <c r="AK29" s="75">
        <f>RTM_IEX!J29</f>
        <v>86.98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12.020258863252673</v>
      </c>
      <c r="F30">
        <f>GT_Spot!T30</f>
        <v>0</v>
      </c>
      <c r="G30">
        <f>PPCL_NG!T30</f>
        <v>23.14</v>
      </c>
      <c r="H30">
        <f>PPCL_Spot!T30</f>
        <v>6.17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874.79855782705295</v>
      </c>
      <c r="P30" s="77">
        <v>75.09</v>
      </c>
      <c r="Q30" s="77">
        <v>0</v>
      </c>
      <c r="R30" s="80">
        <v>15.702241576242148</v>
      </c>
      <c r="S30" s="80">
        <v>0</v>
      </c>
      <c r="T30" s="78">
        <f>SUMPRODUCT(LTA!F30:AJ30,LTA!F$101:AJ$101,LTA!F$105:AJ$105)</f>
        <v>7.29</v>
      </c>
      <c r="U30" s="78">
        <f>SUMPRODUCT(LTA!F30:AJ30,LTA!F$102:AJ$102,LTA!F$105:AJ$105)</f>
        <v>437.68999999999988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-495</v>
      </c>
      <c r="AA30" s="117">
        <f>STOA!J30</f>
        <v>390.90000000000003</v>
      </c>
      <c r="AB30" s="117">
        <f>-STOA!P30</f>
        <v>0</v>
      </c>
      <c r="AC30">
        <f t="shared" si="0"/>
        <v>21.989314436232306</v>
      </c>
      <c r="AD30">
        <f t="shared" si="1"/>
        <v>1482.4017438303154</v>
      </c>
      <c r="AE30">
        <f>'IDT-1'!F30</f>
        <v>-86</v>
      </c>
      <c r="AF30" s="26"/>
      <c r="AG30">
        <f t="shared" si="2"/>
        <v>1396.4017438303154</v>
      </c>
      <c r="AI30" s="75">
        <f>PXIL!J30</f>
        <v>0</v>
      </c>
      <c r="AJ30" s="75">
        <f>PXIL!P30</f>
        <v>0</v>
      </c>
      <c r="AK30" s="75">
        <f>RTM_IEX!J30</f>
        <v>86.99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12.020845396641576</v>
      </c>
      <c r="F31">
        <f>GT_Spot!T31</f>
        <v>0</v>
      </c>
      <c r="G31">
        <f>PPCL_NG!T31</f>
        <v>23.14</v>
      </c>
      <c r="H31">
        <f>PPCL_Spot!T31</f>
        <v>6.17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874.79855782705295</v>
      </c>
      <c r="P31" s="77">
        <v>75.09</v>
      </c>
      <c r="Q31" s="77">
        <v>0</v>
      </c>
      <c r="R31" s="80">
        <v>18.857638367142499</v>
      </c>
      <c r="S31" s="80">
        <v>0</v>
      </c>
      <c r="T31" s="78">
        <f>SUMPRODUCT(LTA!F31:AJ31,LTA!F$101:AJ$101,LTA!F$105:AJ$105)</f>
        <v>15</v>
      </c>
      <c r="U31" s="78">
        <f>SUMPRODUCT(LTA!F31:AJ31,LTA!F$102:AJ$102,LTA!F$105:AJ$105)</f>
        <v>441.73999999999995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-559</v>
      </c>
      <c r="AA31" s="117">
        <f>STOA!J31</f>
        <v>390.90000000000003</v>
      </c>
      <c r="AB31" s="117">
        <f>-STOA!P31</f>
        <v>0</v>
      </c>
      <c r="AC31">
        <f t="shared" si="0"/>
        <v>22.09336725090655</v>
      </c>
      <c r="AD31">
        <f t="shared" si="1"/>
        <v>1365.5536743399305</v>
      </c>
      <c r="AE31">
        <f>'IDT-1'!F31</f>
        <v>-42</v>
      </c>
      <c r="AF31" s="26"/>
      <c r="AG31">
        <f t="shared" si="2"/>
        <v>1323.5536743399305</v>
      </c>
      <c r="AI31" s="75">
        <f>PXIL!J31</f>
        <v>0</v>
      </c>
      <c r="AJ31" s="75">
        <f>PXIL!P31</f>
        <v>0</v>
      </c>
      <c r="AK31" s="75">
        <f>RTM_IEX!J31</f>
        <v>19.329999999999998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12.020845396641576</v>
      </c>
      <c r="F32">
        <f>GT_Spot!T32</f>
        <v>0</v>
      </c>
      <c r="G32">
        <f>PPCL_NG!T32</f>
        <v>23.14</v>
      </c>
      <c r="H32">
        <f>PPCL_Spot!T32</f>
        <v>6.17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872.38852226864026</v>
      </c>
      <c r="P32" s="77">
        <v>75.09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22.23</v>
      </c>
      <c r="U32" s="78">
        <f>SUMPRODUCT(LTA!F32:AJ32,LTA!F$102:AJ$102,LTA!F$105:AJ$105)</f>
        <v>447.59999999999997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-602</v>
      </c>
      <c r="AA32" s="117">
        <f>STOA!J32</f>
        <v>390.90000000000003</v>
      </c>
      <c r="AB32" s="117">
        <f>-STOA!P32</f>
        <v>0</v>
      </c>
      <c r="AC32">
        <f t="shared" si="0"/>
        <v>23.050667203816062</v>
      </c>
      <c r="AD32">
        <f t="shared" si="1"/>
        <v>1386.9987004614657</v>
      </c>
      <c r="AE32">
        <f>'IDT-1'!F32</f>
        <v>-11</v>
      </c>
      <c r="AF32" s="26"/>
      <c r="AG32">
        <f t="shared" si="2"/>
        <v>1375.9987004614657</v>
      </c>
      <c r="AI32" s="75">
        <f>PXIL!J32</f>
        <v>0</v>
      </c>
      <c r="AJ32" s="75">
        <f>PXIL!P32</f>
        <v>0</v>
      </c>
      <c r="AK32" s="75">
        <f>RTM_IEX!J32</f>
        <v>91.81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12.020845396641576</v>
      </c>
      <c r="F33">
        <f>GT_Spot!T33</f>
        <v>0</v>
      </c>
      <c r="G33">
        <f>PPCL_NG!T33</f>
        <v>23.14</v>
      </c>
      <c r="H33">
        <f>PPCL_Spot!T33</f>
        <v>6.17</v>
      </c>
      <c r="I33">
        <f>Bawana_NG!T33</f>
        <v>49.999999999999993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792.51322711004934</v>
      </c>
      <c r="P33" s="77">
        <v>75.09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29.490000000000002</v>
      </c>
      <c r="U33" s="78">
        <f>SUMPRODUCT(LTA!F33:AJ33,LTA!F$102:AJ$102,LTA!F$105:AJ$105)</f>
        <v>457.36999999999995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-382</v>
      </c>
      <c r="AA33" s="117">
        <f>STOA!J33</f>
        <v>390.90000000000003</v>
      </c>
      <c r="AB33" s="117">
        <f>-STOA!P33</f>
        <v>0</v>
      </c>
      <c r="AC33">
        <f t="shared" si="0"/>
        <v>20.446762753313124</v>
      </c>
      <c r="AD33">
        <f t="shared" si="1"/>
        <v>1374.947309753378</v>
      </c>
      <c r="AE33">
        <f>'IDT-1'!F33</f>
        <v>0</v>
      </c>
      <c r="AF33" s="26"/>
      <c r="AG33">
        <f t="shared" si="2"/>
        <v>1374.947309753378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12.020845396641576</v>
      </c>
      <c r="F34">
        <f>GT_Spot!T34</f>
        <v>0</v>
      </c>
      <c r="G34">
        <f>PPCL_NG!T34</f>
        <v>23.14</v>
      </c>
      <c r="H34">
        <f>PPCL_Spot!T34</f>
        <v>6.17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712.39067933583817</v>
      </c>
      <c r="P34" s="77">
        <v>75.09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40.18</v>
      </c>
      <c r="U34" s="78">
        <f>SUMPRODUCT(LTA!F34:AJ34,LTA!F$102:AJ$102,LTA!F$105:AJ$105)</f>
        <v>468.21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-411</v>
      </c>
      <c r="AA34" s="117">
        <f>STOA!J34</f>
        <v>390.90000000000003</v>
      </c>
      <c r="AB34" s="117">
        <f>-STOA!P34</f>
        <v>0</v>
      </c>
      <c r="AC34">
        <f t="shared" si="0"/>
        <v>19.478363829268101</v>
      </c>
      <c r="AD34">
        <f t="shared" si="1"/>
        <v>1368.3231609032118</v>
      </c>
      <c r="AE34">
        <f>'IDT-1'!F34</f>
        <v>0</v>
      </c>
      <c r="AF34" s="26"/>
      <c r="AG34">
        <f t="shared" si="2"/>
        <v>1368.3231609032118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12.020845396641576</v>
      </c>
      <c r="F35">
        <f>GT_Spot!T35</f>
        <v>0</v>
      </c>
      <c r="G35">
        <f>PPCL_NG!T35</f>
        <v>23.14</v>
      </c>
      <c r="H35">
        <f>PPCL_Spot!T35</f>
        <v>6.17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711.99834783742551</v>
      </c>
      <c r="P35" s="77">
        <v>75.086891455539003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47.730000000000004</v>
      </c>
      <c r="U35" s="78">
        <f>SUMPRODUCT(LTA!F35:AJ35,LTA!F$102:AJ$102,LTA!F$105:AJ$105)</f>
        <v>476.92999999999995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-430</v>
      </c>
      <c r="AA35" s="117">
        <f>STOA!J35</f>
        <v>390.90000000000003</v>
      </c>
      <c r="AB35" s="117">
        <f>-STOA!P35</f>
        <v>0</v>
      </c>
      <c r="AC35">
        <f t="shared" si="0"/>
        <v>20.141869480700336</v>
      </c>
      <c r="AD35">
        <f t="shared" si="1"/>
        <v>1324.5342152089061</v>
      </c>
      <c r="AE35">
        <f>'IDT-1'!F35</f>
        <v>0</v>
      </c>
      <c r="AF35" s="26"/>
      <c r="AG35">
        <f t="shared" si="2"/>
        <v>1324.5342152089061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12.020845396641576</v>
      </c>
      <c r="F36">
        <f>GT_Spot!T36</f>
        <v>0</v>
      </c>
      <c r="G36">
        <f>PPCL_NG!T36</f>
        <v>23.14</v>
      </c>
      <c r="H36">
        <f>PPCL_Spot!T36</f>
        <v>6.17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700.29330525623823</v>
      </c>
      <c r="P36" s="77">
        <v>75.086891455539003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55.5</v>
      </c>
      <c r="U36" s="78">
        <f>SUMPRODUCT(LTA!F36:AJ36,LTA!F$102:AJ$102,LTA!F$105:AJ$105)</f>
        <v>480.73999999999995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-432</v>
      </c>
      <c r="AA36" s="117">
        <f>STOA!J36</f>
        <v>390.90000000000003</v>
      </c>
      <c r="AB36" s="117">
        <f>-STOA!P36</f>
        <v>0</v>
      </c>
      <c r="AC36">
        <f t="shared" si="0"/>
        <v>19.973504260142462</v>
      </c>
      <c r="AD36">
        <f t="shared" si="1"/>
        <v>1381.9075378482764</v>
      </c>
      <c r="AE36">
        <f>'IDT-1'!F36</f>
        <v>0</v>
      </c>
      <c r="AF36" s="26"/>
      <c r="AG36">
        <f t="shared" si="2"/>
        <v>1381.9075378482764</v>
      </c>
      <c r="AI36" s="75">
        <f>PXIL!J36</f>
        <v>0</v>
      </c>
      <c r="AJ36" s="75">
        <f>PXIL!P36</f>
        <v>0</v>
      </c>
      <c r="AK36" s="75">
        <f>RTM_IEX!J36</f>
        <v>19.329999999999998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12.020845396641576</v>
      </c>
      <c r="F37">
        <f>GT_Spot!T37</f>
        <v>0</v>
      </c>
      <c r="G37">
        <f>PPCL_NG!T37</f>
        <v>23.14</v>
      </c>
      <c r="H37">
        <f>PPCL_Spot!T37</f>
        <v>6.17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697.47235054503824</v>
      </c>
      <c r="P37" s="77">
        <v>75.086692944596152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62.92</v>
      </c>
      <c r="U37" s="78">
        <f>SUMPRODUCT(LTA!F37:AJ37,LTA!F$102:AJ$102,LTA!F$105:AJ$105)</f>
        <v>490.05999999999995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-439</v>
      </c>
      <c r="AA37" s="117">
        <f>STOA!J37</f>
        <v>390.90000000000003</v>
      </c>
      <c r="AB37" s="117">
        <f>-STOA!P37</f>
        <v>0</v>
      </c>
      <c r="AC37">
        <f t="shared" si="0"/>
        <v>20.165595554886881</v>
      </c>
      <c r="AD37">
        <f t="shared" si="1"/>
        <v>1349.3042933313891</v>
      </c>
      <c r="AE37">
        <f>'IDT-1'!F37</f>
        <v>0</v>
      </c>
      <c r="AF37" s="26"/>
      <c r="AG37">
        <f t="shared" si="2"/>
        <v>1349.3042933313891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12.020845396641576</v>
      </c>
      <c r="F38">
        <f>GT_Spot!T38</f>
        <v>0</v>
      </c>
      <c r="G38">
        <f>PPCL_NG!T38</f>
        <v>23.14</v>
      </c>
      <c r="H38">
        <f>PPCL_Spot!T38</f>
        <v>6.17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696.90258306103829</v>
      </c>
      <c r="P38" s="77">
        <v>75.086692944596152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70.320000000000007</v>
      </c>
      <c r="U38" s="78">
        <f>SUMPRODUCT(LTA!F38:AJ38,LTA!F$102:AJ$102,LTA!F$105:AJ$105)</f>
        <v>489.46999999999991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-439</v>
      </c>
      <c r="AA38" s="117">
        <f>STOA!J38</f>
        <v>390.90000000000003</v>
      </c>
      <c r="AB38" s="117">
        <f>-STOA!P38</f>
        <v>0</v>
      </c>
      <c r="AC38">
        <f t="shared" si="0"/>
        <v>20.255555050583776</v>
      </c>
      <c r="AD38">
        <f t="shared" si="1"/>
        <v>1399.6145663516925</v>
      </c>
      <c r="AE38">
        <f>'IDT-1'!F38</f>
        <v>0</v>
      </c>
      <c r="AF38" s="26"/>
      <c r="AG38">
        <f t="shared" si="2"/>
        <v>1399.6145663516925</v>
      </c>
      <c r="AI38" s="75">
        <f>PXIL!J38</f>
        <v>0</v>
      </c>
      <c r="AJ38" s="75">
        <f>PXIL!P38</f>
        <v>0</v>
      </c>
      <c r="AK38" s="75">
        <f>RTM_IEX!J38</f>
        <v>24.16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11.916618413433699</v>
      </c>
      <c r="F39">
        <f>GT_Spot!T39</f>
        <v>0</v>
      </c>
      <c r="G39">
        <f>PPCL_NG!T39</f>
        <v>23.14</v>
      </c>
      <c r="H39">
        <f>PPCL_Spot!T39</f>
        <v>6.0020006668889625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631.20313244472857</v>
      </c>
      <c r="P39" s="77">
        <v>38.660000000000004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81.040000000000006</v>
      </c>
      <c r="U39" s="78">
        <f>SUMPRODUCT(LTA!F39:AJ39,LTA!F$102:AJ$102,LTA!F$105:AJ$105)</f>
        <v>455.45000000000005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-249</v>
      </c>
      <c r="AA39" s="117">
        <f>STOA!J39</f>
        <v>390.90000000000003</v>
      </c>
      <c r="AB39" s="117">
        <f>-STOA!P39</f>
        <v>0</v>
      </c>
      <c r="AC39">
        <f t="shared" si="0"/>
        <v>17.462565166447085</v>
      </c>
      <c r="AD39">
        <f t="shared" si="1"/>
        <v>1466.7091863586043</v>
      </c>
      <c r="AE39">
        <f>'IDT-1'!F39</f>
        <v>0</v>
      </c>
      <c r="AF39" s="26"/>
      <c r="AG39">
        <f t="shared" si="2"/>
        <v>1466.7091863586043</v>
      </c>
      <c r="AI39" s="75">
        <f>PXIL!J39</f>
        <v>0</v>
      </c>
      <c r="AJ39" s="75">
        <f>PXIL!P39</f>
        <v>0</v>
      </c>
      <c r="AK39" s="75">
        <f>RTM_IEX!J39</f>
        <v>24.16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11.916618413433699</v>
      </c>
      <c r="F40">
        <f>GT_Spot!T40</f>
        <v>0</v>
      </c>
      <c r="G40">
        <f>PPCL_NG!T40</f>
        <v>23.14</v>
      </c>
      <c r="H40">
        <f>PPCL_Spot!T40</f>
        <v>6.0020006668889625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622.1037189289749</v>
      </c>
      <c r="P40" s="77">
        <v>38.660000000000004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88.88</v>
      </c>
      <c r="U40" s="78">
        <f>SUMPRODUCT(LTA!F40:AJ40,LTA!F$102:AJ$102,LTA!F$105:AJ$105)</f>
        <v>465.56000000000006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-203</v>
      </c>
      <c r="AA40" s="117">
        <f>STOA!J40</f>
        <v>390.90000000000003</v>
      </c>
      <c r="AB40" s="117">
        <f>-STOA!P40</f>
        <v>0</v>
      </c>
      <c r="AC40">
        <f t="shared" si="0"/>
        <v>16.91944846148747</v>
      </c>
      <c r="AD40">
        <f t="shared" si="1"/>
        <v>1497.9428895478102</v>
      </c>
      <c r="AE40">
        <f>'IDT-1'!F40</f>
        <v>0</v>
      </c>
      <c r="AF40" s="26"/>
      <c r="AG40">
        <f t="shared" si="2"/>
        <v>1497.9428895478102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11.916618413433699</v>
      </c>
      <c r="F41">
        <f>GT_Spot!T41</f>
        <v>0</v>
      </c>
      <c r="G41">
        <f>PPCL_NG!T41</f>
        <v>23.14</v>
      </c>
      <c r="H41">
        <f>PPCL_Spot!T41</f>
        <v>6.0020006668889625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623.34726858468105</v>
      </c>
      <c r="P41" s="77">
        <v>38.660000000000004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99.49</v>
      </c>
      <c r="U41" s="78">
        <f>SUMPRODUCT(LTA!F41:AJ41,LTA!F$102:AJ$102,LTA!F$105:AJ$105)</f>
        <v>468.37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-155</v>
      </c>
      <c r="AA41" s="117">
        <f>STOA!J41</f>
        <v>390.90000000000003</v>
      </c>
      <c r="AB41" s="117">
        <f>-STOA!P41</f>
        <v>0</v>
      </c>
      <c r="AC41">
        <f t="shared" si="0"/>
        <v>17.047641577392309</v>
      </c>
      <c r="AD41">
        <f t="shared" si="1"/>
        <v>1608.8082460876112</v>
      </c>
      <c r="AE41">
        <f>'IDT-1'!F41</f>
        <v>0</v>
      </c>
      <c r="AF41" s="26"/>
      <c r="AG41">
        <f t="shared" si="2"/>
        <v>1608.8082460876112</v>
      </c>
      <c r="AI41" s="75">
        <f>PXIL!J41</f>
        <v>0</v>
      </c>
      <c r="AJ41" s="75">
        <f>PXIL!P41</f>
        <v>0</v>
      </c>
      <c r="AK41" s="75">
        <f>RTM_IEX!J41</f>
        <v>48.33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11.916618413433699</v>
      </c>
      <c r="F42">
        <f>GT_Spot!T42</f>
        <v>0</v>
      </c>
      <c r="G42">
        <f>PPCL_NG!T42</f>
        <v>23.14</v>
      </c>
      <c r="H42">
        <f>PPCL_Spot!T42</f>
        <v>6.0020006668889625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623.33951127933051</v>
      </c>
      <c r="P42" s="77">
        <v>38.660000000000004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107.53</v>
      </c>
      <c r="U42" s="78">
        <f>SUMPRODUCT(LTA!F42:AJ42,LTA!F$102:AJ$102,LTA!F$105:AJ$105)</f>
        <v>474.85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-115</v>
      </c>
      <c r="AA42" s="117">
        <f>STOA!J42</f>
        <v>390.90000000000003</v>
      </c>
      <c r="AB42" s="117">
        <f>-STOA!P42</f>
        <v>0</v>
      </c>
      <c r="AC42">
        <f t="shared" si="0"/>
        <v>16.820224212217411</v>
      </c>
      <c r="AD42">
        <f t="shared" si="1"/>
        <v>1663.5479061474357</v>
      </c>
      <c r="AE42">
        <f>'IDT-1'!F42</f>
        <v>0</v>
      </c>
      <c r="AF42" s="26"/>
      <c r="AG42">
        <f t="shared" si="2"/>
        <v>1663.5479061474357</v>
      </c>
      <c r="AI42" s="75">
        <f>PXIL!J42</f>
        <v>0</v>
      </c>
      <c r="AJ42" s="75">
        <f>PXIL!P42</f>
        <v>0</v>
      </c>
      <c r="AK42" s="75">
        <f>RTM_IEX!J42</f>
        <v>48.33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11.916618413433699</v>
      </c>
      <c r="F43">
        <f>GT_Spot!T43</f>
        <v>0</v>
      </c>
      <c r="G43">
        <f>PPCL_NG!T43</f>
        <v>23.14</v>
      </c>
      <c r="H43">
        <f>PPCL_Spot!T43</f>
        <v>6.0020006668889625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618.69424468718523</v>
      </c>
      <c r="P43" s="77">
        <v>38.660000000000004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110.16</v>
      </c>
      <c r="U43" s="78">
        <f>SUMPRODUCT(LTA!F43:AJ43,LTA!F$102:AJ$102,LTA!F$105:AJ$105)</f>
        <v>480.29999999999995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-43</v>
      </c>
      <c r="AA43" s="117">
        <f>STOA!J43</f>
        <v>390.90000000000003</v>
      </c>
      <c r="AB43" s="117">
        <f>-STOA!P43</f>
        <v>0</v>
      </c>
      <c r="AC43">
        <f t="shared" si="0"/>
        <v>15.78592068460847</v>
      </c>
      <c r="AD43">
        <f t="shared" si="1"/>
        <v>1691.6869430828995</v>
      </c>
      <c r="AE43">
        <f>'IDT-1'!F43</f>
        <v>-37</v>
      </c>
      <c r="AF43" s="26"/>
      <c r="AG43">
        <f t="shared" si="2"/>
        <v>1654.6869430828995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11.916618413433699</v>
      </c>
      <c r="F44">
        <f>GT_Spot!T44</f>
        <v>0</v>
      </c>
      <c r="G44">
        <f>PPCL_NG!T44</f>
        <v>23.14</v>
      </c>
      <c r="H44">
        <f>PPCL_Spot!T44</f>
        <v>6.0020006668889625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618.69424468718523</v>
      </c>
      <c r="P44" s="77">
        <v>38.660000000000004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110.74000000000001</v>
      </c>
      <c r="U44" s="78">
        <f>SUMPRODUCT(LTA!F44:AJ44,LTA!F$102:AJ$102,LTA!F$105:AJ$105)</f>
        <v>485.39000000000004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390.90000000000003</v>
      </c>
      <c r="AB44" s="117">
        <f>-STOA!P44</f>
        <v>0</v>
      </c>
      <c r="AC44">
        <f t="shared" si="0"/>
        <v>15.709257201154072</v>
      </c>
      <c r="AD44">
        <f t="shared" si="1"/>
        <v>1769.433606566354</v>
      </c>
      <c r="AE44">
        <f>'IDT-1'!F44</f>
        <v>-41.26</v>
      </c>
      <c r="AF44" s="26"/>
      <c r="AG44">
        <f t="shared" si="2"/>
        <v>1728.173606566354</v>
      </c>
      <c r="AI44" s="75">
        <f>PXIL!J44</f>
        <v>0</v>
      </c>
      <c r="AJ44" s="75">
        <f>PXIL!P44</f>
        <v>0</v>
      </c>
      <c r="AK44" s="75">
        <f>RTM_IEX!J44</f>
        <v>29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11.916618413433699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49.999999999999993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618.69424468718523</v>
      </c>
      <c r="P45" s="77">
        <v>38.660000000000004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111.11</v>
      </c>
      <c r="U45" s="78">
        <f>SUMPRODUCT(LTA!F45:AJ45,LTA!F$102:AJ$102,LTA!F$105:AJ$105)</f>
        <v>476.65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390.90000000000003</v>
      </c>
      <c r="AB45" s="117">
        <f>-STOA!P45</f>
        <v>0</v>
      </c>
      <c r="AC45">
        <f t="shared" si="0"/>
        <v>15.380383595285448</v>
      </c>
      <c r="AD45">
        <f t="shared" si="1"/>
        <v>1732.3904795053336</v>
      </c>
      <c r="AE45">
        <f>'IDT-1'!F45</f>
        <v>-7.98</v>
      </c>
      <c r="AF45" s="26"/>
      <c r="AG45">
        <f t="shared" si="2"/>
        <v>1724.4104795053336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11.693116164720342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618.69424468718523</v>
      </c>
      <c r="P46" s="77">
        <v>38.660000000000004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111.48</v>
      </c>
      <c r="U46" s="78">
        <f>SUMPRODUCT(LTA!F46:AJ46,LTA!F$102:AJ$102,LTA!F$105:AJ$105)</f>
        <v>477.15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390.90000000000003</v>
      </c>
      <c r="AB46" s="117">
        <f>-STOA!P46</f>
        <v>0</v>
      </c>
      <c r="AC46">
        <f t="shared" si="0"/>
        <v>15.386072775496771</v>
      </c>
      <c r="AD46">
        <f t="shared" si="1"/>
        <v>1733.0312880764088</v>
      </c>
      <c r="AE46">
        <f>'IDT-1'!F46</f>
        <v>0</v>
      </c>
      <c r="AF46" s="26"/>
      <c r="AG46">
        <f t="shared" si="2"/>
        <v>1733.0312880764088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11.693116164720342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618.59398376122522</v>
      </c>
      <c r="P47" s="77">
        <v>38.660000000000004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112.58</v>
      </c>
      <c r="U47" s="78">
        <f>SUMPRODUCT(LTA!F47:AJ47,LTA!F$102:AJ$102,LTA!F$105:AJ$105)</f>
        <v>477.11999999999995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390.90000000000003</v>
      </c>
      <c r="AB47" s="117">
        <f>-STOA!P47</f>
        <v>0</v>
      </c>
      <c r="AC47">
        <f t="shared" si="0"/>
        <v>15.990014479348323</v>
      </c>
      <c r="AD47">
        <f t="shared" si="1"/>
        <v>1801.0570854465975</v>
      </c>
      <c r="AE47">
        <f>'IDT-1'!F47</f>
        <v>0</v>
      </c>
      <c r="AF47" s="26"/>
      <c r="AG47">
        <f t="shared" si="2"/>
        <v>1801.0570854465975</v>
      </c>
      <c r="AI47" s="75">
        <f>PXIL!J47</f>
        <v>0</v>
      </c>
      <c r="AJ47" s="75">
        <f>PXIL!P47</f>
        <v>0</v>
      </c>
      <c r="AK47" s="75">
        <f>RTM_IEX!J47</f>
        <v>67.66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11.693116164720342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618.59419361192204</v>
      </c>
      <c r="P48" s="77">
        <v>38.660000000000004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112.88</v>
      </c>
      <c r="U48" s="78">
        <f>SUMPRODUCT(LTA!F48:AJ48,LTA!F$102:AJ$102,LTA!F$105:AJ$105)</f>
        <v>477.84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390.90000000000003</v>
      </c>
      <c r="AB48" s="117">
        <f>-STOA!P48</f>
        <v>0</v>
      </c>
      <c r="AC48">
        <f t="shared" si="0"/>
        <v>16.084000326034456</v>
      </c>
      <c r="AD48">
        <f t="shared" si="1"/>
        <v>1811.6433094506081</v>
      </c>
      <c r="AE48">
        <f>'IDT-1'!F48</f>
        <v>0</v>
      </c>
      <c r="AF48" s="26"/>
      <c r="AG48">
        <f t="shared" si="2"/>
        <v>1811.6433094506081</v>
      </c>
      <c r="AI48" s="75">
        <f>PXIL!J48</f>
        <v>0</v>
      </c>
      <c r="AJ48" s="75">
        <f>PXIL!P48</f>
        <v>0</v>
      </c>
      <c r="AK48" s="75">
        <f>RTM_IEX!J48</f>
        <v>77.319999999999993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11.693116164720342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679.86462082408059</v>
      </c>
      <c r="P49" s="77">
        <v>38.660000000000004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113.34</v>
      </c>
      <c r="U49" s="78">
        <f>SUMPRODUCT(LTA!F49:AJ49,LTA!F$102:AJ$102,LTA!F$105:AJ$105)</f>
        <v>527.56999999999994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390.90000000000003</v>
      </c>
      <c r="AB49" s="117">
        <f>-STOA!P49</f>
        <v>0</v>
      </c>
      <c r="AC49">
        <f t="shared" si="0"/>
        <v>16.606389273556331</v>
      </c>
      <c r="AD49">
        <f t="shared" si="1"/>
        <v>1820.2613477152447</v>
      </c>
      <c r="AE49">
        <f>'IDT-1'!F49</f>
        <v>0</v>
      </c>
      <c r="AF49" s="26"/>
      <c r="AG49">
        <f t="shared" si="2"/>
        <v>1820.2613477152447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11.693116164720342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679.92170767913694</v>
      </c>
      <c r="P50" s="77">
        <v>38.660000000000004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113.49000000000001</v>
      </c>
      <c r="U50" s="78">
        <f>SUMPRODUCT(LTA!F50:AJ50,LTA!F$102:AJ$102,LTA!F$105:AJ$105)</f>
        <v>518.56999999999994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390.90000000000003</v>
      </c>
      <c r="AB50" s="117">
        <f>-STOA!P50</f>
        <v>0</v>
      </c>
      <c r="AC50">
        <f t="shared" si="0"/>
        <v>16.529011637880828</v>
      </c>
      <c r="AD50">
        <f t="shared" si="1"/>
        <v>1811.5458122059765</v>
      </c>
      <c r="AE50">
        <f>'IDT-1'!F50</f>
        <v>0</v>
      </c>
      <c r="AF50" s="26"/>
      <c r="AG50">
        <f t="shared" si="2"/>
        <v>1811.5458122059765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11.693116164720342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677.27085490490276</v>
      </c>
      <c r="P51" s="77">
        <v>75.086692944596152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113.55</v>
      </c>
      <c r="U51" s="78">
        <f>SUMPRODUCT(LTA!F51:AJ51,LTA!F$102:AJ$102,LTA!F$105:AJ$105)</f>
        <v>537.69999999999993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390.90000000000003</v>
      </c>
      <c r="AB51" s="117">
        <f>-STOA!P51</f>
        <v>0</v>
      </c>
      <c r="AC51">
        <f t="shared" si="0"/>
        <v>17.882923783599544</v>
      </c>
      <c r="AD51">
        <f t="shared" si="1"/>
        <v>1763.1577402306195</v>
      </c>
      <c r="AE51">
        <f>'IDT-1'!F51</f>
        <v>0</v>
      </c>
      <c r="AF51" s="26"/>
      <c r="AG51">
        <f t="shared" si="2"/>
        <v>1763.1577402306195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11.329508716323298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678.62184827248029</v>
      </c>
      <c r="P52" s="77">
        <v>75.086692944596152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113.6</v>
      </c>
      <c r="U52" s="78">
        <f>SUMPRODUCT(LTA!F52:AJ52,LTA!F$102:AJ$102,LTA!F$105:AJ$105)</f>
        <v>536.34999999999991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390.90000000000003</v>
      </c>
      <c r="AB52" s="117">
        <f>-STOA!P52</f>
        <v>0</v>
      </c>
      <c r="AC52">
        <f t="shared" si="0"/>
        <v>17.169922577912708</v>
      </c>
      <c r="AD52">
        <f t="shared" si="1"/>
        <v>1843.5581273554869</v>
      </c>
      <c r="AE52">
        <f>'IDT-1'!F52</f>
        <v>0</v>
      </c>
      <c r="AF52" s="26"/>
      <c r="AG52">
        <f t="shared" si="2"/>
        <v>1843.5581273554869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11.329508716323298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684.57081531426763</v>
      </c>
      <c r="P53" s="77">
        <v>75.086692944596152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113.63</v>
      </c>
      <c r="U53" s="78">
        <f>SUMPRODUCT(LTA!F53:AJ53,LTA!F$102:AJ$102,LTA!F$105:AJ$105)</f>
        <v>534.98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390.90000000000003</v>
      </c>
      <c r="AB53" s="117">
        <f>-STOA!P53</f>
        <v>0</v>
      </c>
      <c r="AC53">
        <f t="shared" si="0"/>
        <v>16.988528299825553</v>
      </c>
      <c r="AD53">
        <f t="shared" si="1"/>
        <v>1873.3484886753618</v>
      </c>
      <c r="AE53">
        <f>'IDT-1'!F53</f>
        <v>0</v>
      </c>
      <c r="AF53" s="26"/>
      <c r="AG53">
        <f t="shared" si="2"/>
        <v>1873.3484886753618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11.329508716323298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684.57081531426763</v>
      </c>
      <c r="P54" s="77">
        <v>75.086692944596152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113.55</v>
      </c>
      <c r="U54" s="78">
        <f>SUMPRODUCT(LTA!F54:AJ54,LTA!F$102:AJ$102,LTA!F$105:AJ$105)</f>
        <v>533.64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390.90000000000003</v>
      </c>
      <c r="AB54" s="117">
        <f>-STOA!P54</f>
        <v>0</v>
      </c>
      <c r="AC54">
        <f t="shared" si="0"/>
        <v>17.020422937436532</v>
      </c>
      <c r="AD54">
        <f t="shared" si="1"/>
        <v>1866.8965940377507</v>
      </c>
      <c r="AE54">
        <f>'IDT-1'!F54</f>
        <v>0</v>
      </c>
      <c r="AF54" s="26"/>
      <c r="AG54">
        <f t="shared" si="2"/>
        <v>1866.8965940377507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11.329508716323298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654.22500432304957</v>
      </c>
      <c r="P55" s="77">
        <v>28.998397524451569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113.44</v>
      </c>
      <c r="U55" s="78">
        <f>SUMPRODUCT(LTA!F55:AJ55,LTA!F$102:AJ$102,LTA!F$105:AJ$105)</f>
        <v>532.66999999999985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390.90000000000003</v>
      </c>
      <c r="AB55" s="117">
        <f>-STOA!P55</f>
        <v>0</v>
      </c>
      <c r="AC55">
        <f t="shared" si="0"/>
        <v>17.004158365181187</v>
      </c>
      <c r="AD55">
        <f t="shared" si="1"/>
        <v>1714.3987521986433</v>
      </c>
      <c r="AE55">
        <f>'IDT-1'!F55</f>
        <v>0</v>
      </c>
      <c r="AF55" s="26"/>
      <c r="AG55">
        <f t="shared" si="2"/>
        <v>1714.3987521986433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11.329508716323298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654.22500432304957</v>
      </c>
      <c r="P56" s="77">
        <v>28.998397524451569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113.25</v>
      </c>
      <c r="U56" s="78">
        <f>SUMPRODUCT(LTA!F56:AJ56,LTA!F$102:AJ$102,LTA!F$105:AJ$105)</f>
        <v>530.33999999999992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390.90000000000003</v>
      </c>
      <c r="AB56" s="117">
        <f>-STOA!P56</f>
        <v>0</v>
      </c>
      <c r="AC56">
        <f t="shared" si="0"/>
        <v>16.981982365181189</v>
      </c>
      <c r="AD56">
        <f t="shared" si="1"/>
        <v>1711.9009281986432</v>
      </c>
      <c r="AE56">
        <f>'IDT-1'!F56</f>
        <v>0</v>
      </c>
      <c r="AF56" s="26"/>
      <c r="AG56">
        <f t="shared" si="2"/>
        <v>1711.9009281986432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11.329508716323298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680.70751314843778</v>
      </c>
      <c r="P57" s="77">
        <v>75.086692944596152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113.1</v>
      </c>
      <c r="U57" s="78">
        <f>SUMPRODUCT(LTA!F57:AJ57,LTA!F$102:AJ$102,LTA!F$105:AJ$105)</f>
        <v>516.91999999999996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390.90000000000003</v>
      </c>
      <c r="AB57" s="117">
        <f>-STOA!P57</f>
        <v>0</v>
      </c>
      <c r="AC57">
        <f t="shared" si="0"/>
        <v>17.012892428821132</v>
      </c>
      <c r="AD57">
        <f t="shared" si="1"/>
        <v>1825.8708223805363</v>
      </c>
      <c r="AE57">
        <f>'IDT-1'!F57</f>
        <v>0</v>
      </c>
      <c r="AF57" s="26"/>
      <c r="AG57">
        <f t="shared" si="2"/>
        <v>1825.8708223805363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11.355671736375159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708.73296202377651</v>
      </c>
      <c r="P58" s="77">
        <v>75.086692944596152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113.02</v>
      </c>
      <c r="U58" s="78">
        <f>SUMPRODUCT(LTA!F58:AJ58,LTA!F$102:AJ$102,LTA!F$105:AJ$105)</f>
        <v>516.61999999999989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390.90000000000003</v>
      </c>
      <c r="AB58" s="117">
        <f>-STOA!P58</f>
        <v>0</v>
      </c>
      <c r="AC58">
        <f t="shared" si="0"/>
        <v>16.856886875001781</v>
      </c>
      <c r="AD58">
        <f t="shared" si="1"/>
        <v>1898.6984398297461</v>
      </c>
      <c r="AE58">
        <f>'IDT-1'!F58</f>
        <v>0</v>
      </c>
      <c r="AF58" s="26"/>
      <c r="AG58">
        <f t="shared" si="2"/>
        <v>1898.6984398297461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11.355671736375159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744.62763316304097</v>
      </c>
      <c r="P59" s="77">
        <v>75.086692944596152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112.41</v>
      </c>
      <c r="U59" s="78">
        <f>SUMPRODUCT(LTA!F59:AJ59,LTA!F$102:AJ$102,LTA!F$105:AJ$105)</f>
        <v>518.25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390.90000000000003</v>
      </c>
      <c r="AB59" s="117">
        <f>-STOA!P59</f>
        <v>0</v>
      </c>
      <c r="AC59">
        <f t="shared" si="0"/>
        <v>17.181735981027309</v>
      </c>
      <c r="AD59">
        <f t="shared" si="1"/>
        <v>1935.2882618629851</v>
      </c>
      <c r="AE59">
        <f>'IDT-1'!F59</f>
        <v>0</v>
      </c>
      <c r="AF59" s="26"/>
      <c r="AG59">
        <f t="shared" si="2"/>
        <v>1935.2882618629851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11.355671736375159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786.18722655058957</v>
      </c>
      <c r="P60" s="77">
        <v>75.086692944596152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112.02</v>
      </c>
      <c r="U60" s="78">
        <f>SUMPRODUCT(LTA!F60:AJ60,LTA!F$102:AJ$102,LTA!F$105:AJ$105)</f>
        <v>517.75999999999988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390.90000000000003</v>
      </c>
      <c r="AB60" s="117">
        <f>-STOA!P60</f>
        <v>0</v>
      </c>
      <c r="AC60">
        <f t="shared" si="0"/>
        <v>17.539716402837737</v>
      </c>
      <c r="AD60">
        <f t="shared" si="1"/>
        <v>1975.6098748287232</v>
      </c>
      <c r="AE60">
        <f>'IDT-1'!F60</f>
        <v>0</v>
      </c>
      <c r="AF60" s="26"/>
      <c r="AG60">
        <f t="shared" si="2"/>
        <v>1975.6098748287232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10.542323520101299</v>
      </c>
      <c r="F61">
        <f>GT_Spot!T61</f>
        <v>0</v>
      </c>
      <c r="G61">
        <f>PPCL_NG!T61</f>
        <v>23.14</v>
      </c>
      <c r="H61">
        <f>PPCL_Spot!T61</f>
        <v>3.68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840.14261153303232</v>
      </c>
      <c r="P61" s="77">
        <v>75.086692944596152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111.49000000000001</v>
      </c>
      <c r="U61" s="78">
        <f>SUMPRODUCT(LTA!F61:AJ61,LTA!F$102:AJ$102,LTA!F$105:AJ$105)</f>
        <v>517.6099999999999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390.90000000000003</v>
      </c>
      <c r="AB61" s="117">
        <f>-STOA!P61</f>
        <v>0</v>
      </c>
      <c r="AC61">
        <f t="shared" si="0"/>
        <v>19.490248005153227</v>
      </c>
      <c r="AD61">
        <f t="shared" si="1"/>
        <v>1853.8013799925766</v>
      </c>
      <c r="AE61">
        <f>'IDT-1'!F61</f>
        <v>0</v>
      </c>
      <c r="AF61" s="26"/>
      <c r="AG61">
        <f t="shared" si="2"/>
        <v>1853.8013799925766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10.542323520101299</v>
      </c>
      <c r="F62">
        <f>GT_Spot!T62</f>
        <v>0</v>
      </c>
      <c r="G62">
        <f>PPCL_NG!T62</f>
        <v>23.14</v>
      </c>
      <c r="H62">
        <f>PPCL_Spot!T62</f>
        <v>3.68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865.20220411244827</v>
      </c>
      <c r="P62" s="77">
        <v>75.086692944596152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111.05</v>
      </c>
      <c r="U62" s="78">
        <f>SUMPRODUCT(LTA!F62:AJ62,LTA!F$102:AJ$102,LTA!F$105:AJ$105)</f>
        <v>516.8599999999999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390.90000000000003</v>
      </c>
      <c r="AB62" s="117">
        <f>-STOA!P62</f>
        <v>0</v>
      </c>
      <c r="AC62">
        <f t="shared" si="0"/>
        <v>19.078831493298416</v>
      </c>
      <c r="AD62">
        <f t="shared" si="1"/>
        <v>1948.0823890838474</v>
      </c>
      <c r="AE62">
        <f>'IDT-1'!F62</f>
        <v>0</v>
      </c>
      <c r="AF62" s="26"/>
      <c r="AG62">
        <f t="shared" si="2"/>
        <v>1948.0823890838474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10.542323520101299</v>
      </c>
      <c r="F63">
        <f>GT_Spot!T63</f>
        <v>0</v>
      </c>
      <c r="G63">
        <f>PPCL_NG!T63</f>
        <v>23.14</v>
      </c>
      <c r="H63">
        <f>PPCL_Spot!T63</f>
        <v>3.68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865.20220411244827</v>
      </c>
      <c r="P63" s="77">
        <v>75.086692944596152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110.56</v>
      </c>
      <c r="U63" s="78">
        <f>SUMPRODUCT(LTA!F63:AJ63,LTA!F$102:AJ$102,LTA!F$105:AJ$105)</f>
        <v>520.80999999999995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390.90000000000003</v>
      </c>
      <c r="AB63" s="117">
        <f>-STOA!P63</f>
        <v>0</v>
      </c>
      <c r="AC63">
        <f t="shared" si="0"/>
        <v>19.020498218076465</v>
      </c>
      <c r="AD63">
        <f t="shared" si="1"/>
        <v>1961.6007223590693</v>
      </c>
      <c r="AE63">
        <f>'IDT-1'!F63</f>
        <v>0</v>
      </c>
      <c r="AF63" s="26"/>
      <c r="AG63">
        <f t="shared" si="2"/>
        <v>1961.6007223590693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10.542323520101299</v>
      </c>
      <c r="F64">
        <f>GT_Spot!T64</f>
        <v>0</v>
      </c>
      <c r="G64">
        <f>PPCL_NG!T64</f>
        <v>23.14</v>
      </c>
      <c r="H64">
        <f>PPCL_Spot!T64</f>
        <v>4.0999999999999996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865.20220411244827</v>
      </c>
      <c r="P64" s="77">
        <v>75.09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107.96000000000001</v>
      </c>
      <c r="U64" s="78">
        <f>SUMPRODUCT(LTA!F64:AJ64,LTA!F$102:AJ$102,LTA!F$105:AJ$105)</f>
        <v>518.2299999999999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390.90000000000003</v>
      </c>
      <c r="AB64" s="117">
        <f>-STOA!P64</f>
        <v>0</v>
      </c>
      <c r="AC64">
        <f t="shared" si="0"/>
        <v>18.978639320164017</v>
      </c>
      <c r="AD64">
        <f t="shared" si="1"/>
        <v>1956.8858883123855</v>
      </c>
      <c r="AE64">
        <f>'IDT-1'!F64</f>
        <v>0</v>
      </c>
      <c r="AF64" s="26"/>
      <c r="AG64">
        <f t="shared" si="2"/>
        <v>1956.8858883123855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10.542323520101299</v>
      </c>
      <c r="F65">
        <f>GT_Spot!T65</f>
        <v>0</v>
      </c>
      <c r="G65">
        <f>PPCL_NG!T65</f>
        <v>23.14</v>
      </c>
      <c r="H65">
        <f>PPCL_Spot!T65</f>
        <v>4.0999999999999996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861.24543156850223</v>
      </c>
      <c r="P65" s="77">
        <v>75.09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104.08</v>
      </c>
      <c r="U65" s="78">
        <f>SUMPRODUCT(LTA!F65:AJ65,LTA!F$102:AJ$102,LTA!F$105:AJ$105)</f>
        <v>517.40999999999985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390.90000000000003</v>
      </c>
      <c r="AB65" s="117">
        <f>-STOA!P65</f>
        <v>0</v>
      </c>
      <c r="AC65">
        <f t="shared" si="0"/>
        <v>20.234178850106588</v>
      </c>
      <c r="AD65">
        <f t="shared" si="1"/>
        <v>1796.9735762384967</v>
      </c>
      <c r="AE65">
        <f>'IDT-1'!F65</f>
        <v>0</v>
      </c>
      <c r="AF65" s="26"/>
      <c r="AG65">
        <f t="shared" si="2"/>
        <v>1796.9735762384967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10.542323520101299</v>
      </c>
      <c r="F66">
        <f>GT_Spot!T66</f>
        <v>0</v>
      </c>
      <c r="G66">
        <f>PPCL_NG!T66</f>
        <v>23.14</v>
      </c>
      <c r="H66">
        <f>PPCL_Spot!T66</f>
        <v>4.2414138046015335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861.24543156850223</v>
      </c>
      <c r="P66" s="77">
        <v>75.09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96.67</v>
      </c>
      <c r="U66" s="78">
        <f>SUMPRODUCT(LTA!F66:AJ66,LTA!F$102:AJ$102,LTA!F$105:AJ$105)</f>
        <v>507.75999999999993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390.90000000000003</v>
      </c>
      <c r="AB66" s="117">
        <f>-STOA!P66</f>
        <v>0</v>
      </c>
      <c r="AC66">
        <f t="shared" si="0"/>
        <v>19.552607640255363</v>
      </c>
      <c r="AD66">
        <f t="shared" si="1"/>
        <v>1840.7365612529497</v>
      </c>
      <c r="AE66">
        <f>'IDT-1'!F66</f>
        <v>0</v>
      </c>
      <c r="AF66" s="26"/>
      <c r="AG66">
        <f t="shared" si="2"/>
        <v>1840.7365612529497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10.542323520101299</v>
      </c>
      <c r="F67">
        <f>GT_Spot!T67</f>
        <v>0</v>
      </c>
      <c r="G67">
        <f>PPCL_NG!T67</f>
        <v>23.14</v>
      </c>
      <c r="H67">
        <f>PPCL_Spot!T67</f>
        <v>4.2414138046015335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845.11007905191718</v>
      </c>
      <c r="P67" s="77">
        <v>75.09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89.34</v>
      </c>
      <c r="U67" s="78">
        <f>SUMPRODUCT(LTA!F67:AJ67,LTA!F$102:AJ$102,LTA!F$105:AJ$105)</f>
        <v>504.03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390.90000000000003</v>
      </c>
      <c r="AB67" s="117">
        <f>-STOA!P67</f>
        <v>0</v>
      </c>
      <c r="AC67">
        <f t="shared" si="0"/>
        <v>18.425475785889883</v>
      </c>
      <c r="AD67">
        <f t="shared" si="1"/>
        <v>1914.6683405907302</v>
      </c>
      <c r="AE67">
        <f>'IDT-1'!F67</f>
        <v>0</v>
      </c>
      <c r="AF67" s="26"/>
      <c r="AG67">
        <f t="shared" si="2"/>
        <v>1914.6683405907302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10.542323520101299</v>
      </c>
      <c r="F68">
        <f>GT_Spot!T68</f>
        <v>0</v>
      </c>
      <c r="G68">
        <f>PPCL_NG!T68</f>
        <v>23.14</v>
      </c>
      <c r="H68">
        <f>PPCL_Spot!T68</f>
        <v>4.2414138046015335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845.11007905191718</v>
      </c>
      <c r="P68" s="77">
        <v>75.09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81.820000000000007</v>
      </c>
      <c r="U68" s="78">
        <f>SUMPRODUCT(LTA!F68:AJ68,LTA!F$102:AJ$102,LTA!F$105:AJ$105)</f>
        <v>501.79999999999995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390.90000000000003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18.339675785889884</v>
      </c>
      <c r="AD68">
        <f t="shared" ref="AD68:AD98" si="4">SUM(B68:AB68,AI68:AR68)-AC68</f>
        <v>1905.00414059073</v>
      </c>
      <c r="AE68">
        <f>'IDT-1'!F68</f>
        <v>0</v>
      </c>
      <c r="AF68" s="26"/>
      <c r="AG68">
        <f t="shared" ref="AG68:AG98" si="5">SUM(AD68:AF68)</f>
        <v>1905.00414059073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10.40422918645141</v>
      </c>
      <c r="F69">
        <f>GT_Spot!T69</f>
        <v>0</v>
      </c>
      <c r="G69">
        <f>PPCL_NG!T69</f>
        <v>23.14</v>
      </c>
      <c r="H69">
        <f>PPCL_Spot!T69</f>
        <v>4.2414138046015335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845.54661924951711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74.28</v>
      </c>
      <c r="U69" s="78">
        <f>SUMPRODUCT(LTA!F69:AJ69,LTA!F$102:AJ$102,LTA!F$105:AJ$105)</f>
        <v>498.63999999999993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390.90000000000003</v>
      </c>
      <c r="AB69" s="117">
        <f>-STOA!P69</f>
        <v>0</v>
      </c>
      <c r="AC69">
        <f t="shared" si="3"/>
        <v>17.955134283826784</v>
      </c>
      <c r="AD69">
        <f t="shared" si="4"/>
        <v>1921.9571279567433</v>
      </c>
      <c r="AE69">
        <f>'IDT-1'!F69</f>
        <v>0</v>
      </c>
      <c r="AF69" s="26"/>
      <c r="AG69">
        <f t="shared" si="5"/>
        <v>1921.9571279567433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10.542323520101299</v>
      </c>
      <c r="F70">
        <f>GT_Spot!T70</f>
        <v>0</v>
      </c>
      <c r="G70">
        <f>PPCL_NG!T70</f>
        <v>23.14</v>
      </c>
      <c r="H70">
        <f>PPCL_Spot!T70</f>
        <v>4.2414138046015335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845.54661924951711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66.72</v>
      </c>
      <c r="U70" s="78">
        <f>SUMPRODUCT(LTA!F70:AJ70,LTA!F$102:AJ$102,LTA!F$105:AJ$105)</f>
        <v>498.21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390.90000000000003</v>
      </c>
      <c r="AB70" s="117">
        <f>-STOA!P70</f>
        <v>0</v>
      </c>
      <c r="AC70">
        <f t="shared" si="3"/>
        <v>17.865797513962903</v>
      </c>
      <c r="AD70">
        <f t="shared" si="4"/>
        <v>1911.8945590602573</v>
      </c>
      <c r="AE70">
        <f>'IDT-1'!F70</f>
        <v>0</v>
      </c>
      <c r="AF70" s="26"/>
      <c r="AG70">
        <f t="shared" si="5"/>
        <v>1911.8945590602573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10.542323520101299</v>
      </c>
      <c r="F71">
        <f>GT_Spot!T71</f>
        <v>0</v>
      </c>
      <c r="G71">
        <f>PPCL_NG!T71</f>
        <v>23.14</v>
      </c>
      <c r="H71">
        <f>PPCL_Spot!T71</f>
        <v>4.1900000000000004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852.42999891040063</v>
      </c>
      <c r="P71" s="77">
        <v>75.09</v>
      </c>
      <c r="Q71" s="77">
        <v>0</v>
      </c>
      <c r="R71" s="80">
        <v>13.542144440924931</v>
      </c>
      <c r="S71" s="80">
        <v>0</v>
      </c>
      <c r="T71" s="78">
        <f>SUMPRODUCT(LTA!F71:AJ71,LTA!F$101:AJ$101,LTA!F$105:AJ$105)</f>
        <v>59.220000000000006</v>
      </c>
      <c r="U71" s="78">
        <f>SUMPRODUCT(LTA!F71:AJ71,LTA!F$102:AJ$102,LTA!F$105:AJ$105)</f>
        <v>468.81999999999994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390.90000000000003</v>
      </c>
      <c r="AB71" s="117">
        <f>-STOA!P71</f>
        <v>0</v>
      </c>
      <c r="AC71">
        <f t="shared" si="3"/>
        <v>18.384233161575903</v>
      </c>
      <c r="AD71">
        <f t="shared" si="4"/>
        <v>1789.4902337098511</v>
      </c>
      <c r="AE71">
        <f>'IDT-1'!F71</f>
        <v>0</v>
      </c>
      <c r="AF71" s="26"/>
      <c r="AG71">
        <f t="shared" si="5"/>
        <v>1789.4902337098511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10.542323520101299</v>
      </c>
      <c r="F72">
        <f>GT_Spot!T72</f>
        <v>0</v>
      </c>
      <c r="G72">
        <f>PPCL_NG!T72</f>
        <v>23.14</v>
      </c>
      <c r="H72">
        <f>PPCL_Spot!T72</f>
        <v>4.1900000000000004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843.42176621966007</v>
      </c>
      <c r="P72" s="77">
        <v>75.09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51.54</v>
      </c>
      <c r="U72" s="78">
        <f>SUMPRODUCT(LTA!F72:AJ72,LTA!F$102:AJ$102,LTA!F$105:AJ$105)</f>
        <v>464.30999999999995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390.90000000000003</v>
      </c>
      <c r="AB72" s="117">
        <f>-STOA!P72</f>
        <v>0</v>
      </c>
      <c r="AC72">
        <f t="shared" si="3"/>
        <v>17.567400916263573</v>
      </c>
      <c r="AD72">
        <f t="shared" si="4"/>
        <v>1838.106688823498</v>
      </c>
      <c r="AE72">
        <f>'IDT-1'!F72</f>
        <v>0</v>
      </c>
      <c r="AF72" s="26"/>
      <c r="AG72">
        <f t="shared" si="5"/>
        <v>1838.106688823498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10.542323520101299</v>
      </c>
      <c r="F73">
        <f>GT_Spot!T73</f>
        <v>0</v>
      </c>
      <c r="G73">
        <f>PPCL_NG!T73</f>
        <v>23.14</v>
      </c>
      <c r="H73">
        <f>PPCL_Spot!T73</f>
        <v>4.1900000000000004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831.70256656884442</v>
      </c>
      <c r="P73" s="77">
        <v>75.09</v>
      </c>
      <c r="Q73" s="77">
        <v>0</v>
      </c>
      <c r="R73" s="80">
        <v>9.66</v>
      </c>
      <c r="S73" s="80">
        <v>0</v>
      </c>
      <c r="T73" s="78">
        <f>SUMPRODUCT(LTA!F73:AJ73,LTA!F$101:AJ$101,LTA!F$105:AJ$105)</f>
        <v>43.92</v>
      </c>
      <c r="U73" s="78">
        <f>SUMPRODUCT(LTA!F73:AJ73,LTA!F$102:AJ$102,LTA!F$105:AJ$105)</f>
        <v>456.43999999999994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390.90000000000003</v>
      </c>
      <c r="AB73" s="117">
        <f>-STOA!P73</f>
        <v>0</v>
      </c>
      <c r="AC73">
        <f t="shared" si="3"/>
        <v>17.036272133670536</v>
      </c>
      <c r="AD73">
        <f t="shared" si="4"/>
        <v>1838.5486179552754</v>
      </c>
      <c r="AE73">
        <f>'IDT-1'!F73</f>
        <v>0</v>
      </c>
      <c r="AF73" s="26"/>
      <c r="AG73">
        <f t="shared" si="5"/>
        <v>1838.5486179552754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10.542323520101299</v>
      </c>
      <c r="F74">
        <f>GT_Spot!T74</f>
        <v>0</v>
      </c>
      <c r="G74">
        <f>PPCL_NG!T74</f>
        <v>23.14</v>
      </c>
      <c r="H74">
        <f>PPCL_Spot!T74</f>
        <v>4.1900000000000004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907.88110172679285</v>
      </c>
      <c r="P74" s="77">
        <v>75.09</v>
      </c>
      <c r="Q74" s="77">
        <v>0</v>
      </c>
      <c r="R74" s="80">
        <v>5.97</v>
      </c>
      <c r="S74" s="80">
        <v>0</v>
      </c>
      <c r="T74" s="78">
        <f>SUMPRODUCT(LTA!F74:AJ74,LTA!F$101:AJ$101,LTA!F$105:AJ$105)</f>
        <v>39.760000000000005</v>
      </c>
      <c r="U74" s="78">
        <f>SUMPRODUCT(LTA!F74:AJ74,LTA!F$102:AJ$102,LTA!F$105:AJ$105)</f>
        <v>456.12999999999994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390.90000000000003</v>
      </c>
      <c r="AB74" s="117">
        <f>-STOA!P74</f>
        <v>0</v>
      </c>
      <c r="AC74">
        <f t="shared" si="3"/>
        <v>18.132518142172668</v>
      </c>
      <c r="AD74">
        <f t="shared" si="4"/>
        <v>2042.3809071047217</v>
      </c>
      <c r="AE74">
        <f>'IDT-1'!F74</f>
        <v>-226.149</v>
      </c>
      <c r="AF74" s="26"/>
      <c r="AG74">
        <f t="shared" si="5"/>
        <v>1816.2319071047218</v>
      </c>
      <c r="AI74" s="75">
        <f>PXIL!J74</f>
        <v>0</v>
      </c>
      <c r="AJ74" s="75">
        <f>PXIL!P74</f>
        <v>0</v>
      </c>
      <c r="AK74" s="75">
        <f>RTM_IEX!J74</f>
        <v>77.31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10.643368154479267</v>
      </c>
      <c r="F75">
        <f>GT_Spot!T75</f>
        <v>0</v>
      </c>
      <c r="G75">
        <f>PPCL_NG!T75</f>
        <v>23.14</v>
      </c>
      <c r="H75">
        <f>PPCL_Spot!T75</f>
        <v>4.3286036762334739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883.17011134316647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29.03</v>
      </c>
      <c r="U75" s="78">
        <f>SUMPRODUCT(LTA!F75:AJ75,LTA!F$102:AJ$102,LTA!F$105:AJ$105)</f>
        <v>456.7399999999999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390.90000000000003</v>
      </c>
      <c r="AB75" s="117">
        <f>-STOA!P75</f>
        <v>0</v>
      </c>
      <c r="AC75">
        <f t="shared" si="3"/>
        <v>18.115786331930138</v>
      </c>
      <c r="AD75">
        <f t="shared" si="4"/>
        <v>2040.4962968419488</v>
      </c>
      <c r="AE75">
        <f>'IDT-1'!F75</f>
        <v>-226.76400000000001</v>
      </c>
      <c r="AF75" s="26"/>
      <c r="AG75">
        <f t="shared" si="5"/>
        <v>1813.7322968419489</v>
      </c>
      <c r="AI75" s="75">
        <f>PXIL!J75</f>
        <v>0</v>
      </c>
      <c r="AJ75" s="75">
        <f>PXIL!P75</f>
        <v>0</v>
      </c>
      <c r="AK75" s="75">
        <f>RTM_IEX!J75</f>
        <v>115.97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10.643368154479267</v>
      </c>
      <c r="F76">
        <f>GT_Spot!T76</f>
        <v>0</v>
      </c>
      <c r="G76">
        <f>PPCL_NG!T76</f>
        <v>23.14</v>
      </c>
      <c r="H76">
        <f>PPCL_Spot!T76</f>
        <v>4.3286036762334739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882.96795084060716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21.72</v>
      </c>
      <c r="U76" s="78">
        <f>SUMPRODUCT(LTA!F76:AJ76,LTA!F$102:AJ$102,LTA!F$105:AJ$105)</f>
        <v>455.9799999999999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390.90000000000003</v>
      </c>
      <c r="AB76" s="117">
        <f>-STOA!P76</f>
        <v>0</v>
      </c>
      <c r="AC76">
        <f t="shared" si="3"/>
        <v>18.042991319507614</v>
      </c>
      <c r="AD76">
        <f t="shared" si="4"/>
        <v>2032.296931351812</v>
      </c>
      <c r="AE76">
        <f>'IDT-1'!F76</f>
        <v>-242.78399999999999</v>
      </c>
      <c r="AF76" s="26"/>
      <c r="AG76">
        <f t="shared" si="5"/>
        <v>1789.5129313518119</v>
      </c>
      <c r="AI76" s="75">
        <f>PXIL!J76</f>
        <v>0</v>
      </c>
      <c r="AJ76" s="75">
        <f>PXIL!P76</f>
        <v>0</v>
      </c>
      <c r="AK76" s="75">
        <f>RTM_IEX!J76</f>
        <v>115.97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10.643368154479267</v>
      </c>
      <c r="F77">
        <f>GT_Spot!T77</f>
        <v>0</v>
      </c>
      <c r="G77">
        <f>PPCL_NG!T77</f>
        <v>23.14</v>
      </c>
      <c r="H77">
        <f>PPCL_Spot!T77</f>
        <v>4.3286036762334739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886.78725389299461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453.39999999999992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390.90000000000003</v>
      </c>
      <c r="AB77" s="117">
        <f>-STOA!P77</f>
        <v>0</v>
      </c>
      <c r="AC77">
        <f t="shared" si="3"/>
        <v>17.809961186368625</v>
      </c>
      <c r="AD77">
        <f t="shared" si="4"/>
        <v>2006.0492645373388</v>
      </c>
      <c r="AE77">
        <f>'IDT-1'!F77</f>
        <v>-256.13400000000001</v>
      </c>
      <c r="AF77" s="26"/>
      <c r="AG77">
        <f t="shared" si="5"/>
        <v>1749.9152645373388</v>
      </c>
      <c r="AI77" s="75">
        <f>PXIL!J77</f>
        <v>0</v>
      </c>
      <c r="AJ77" s="75">
        <f>PXIL!P77</f>
        <v>0</v>
      </c>
      <c r="AK77" s="75">
        <f>RTM_IEX!J77</f>
        <v>96.64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10.643368154479267</v>
      </c>
      <c r="F78">
        <f>GT_Spot!T78</f>
        <v>0</v>
      </c>
      <c r="G78">
        <f>PPCL_NG!T78</f>
        <v>23.14</v>
      </c>
      <c r="H78">
        <f>PPCL_Spot!T78</f>
        <v>4.3286036762334739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891.43625420299463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450.83999999999992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-18</v>
      </c>
      <c r="AA78" s="117">
        <f>STOA!J78</f>
        <v>390.90000000000003</v>
      </c>
      <c r="AB78" s="117">
        <f>-STOA!P78</f>
        <v>0</v>
      </c>
      <c r="AC78">
        <f t="shared" si="3"/>
        <v>17.369510684496142</v>
      </c>
      <c r="AD78">
        <f t="shared" si="4"/>
        <v>1920.2787153492113</v>
      </c>
      <c r="AE78">
        <f>'IDT-1'!F78</f>
        <v>-253</v>
      </c>
      <c r="AF78" s="26"/>
      <c r="AG78">
        <f t="shared" si="5"/>
        <v>1667.2787153492113</v>
      </c>
      <c r="AI78" s="75">
        <f>PXIL!J78</f>
        <v>0</v>
      </c>
      <c r="AJ78" s="75">
        <f>PXIL!P78</f>
        <v>0</v>
      </c>
      <c r="AK78" s="75">
        <f>RTM_IEX!J78</f>
        <v>33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10.643368154479267</v>
      </c>
      <c r="F79">
        <f>GT_Spot!T79</f>
        <v>0</v>
      </c>
      <c r="G79">
        <f>PPCL_NG!T79</f>
        <v>23.14</v>
      </c>
      <c r="H79">
        <f>PPCL_Spot!T79</f>
        <v>4.3286036762334739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902.84936214828963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449.2399999999999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-174.99</v>
      </c>
      <c r="AA79" s="117">
        <f>STOA!J79</f>
        <v>390.90000000000003</v>
      </c>
      <c r="AB79" s="117">
        <f>-STOA!P79</f>
        <v>0</v>
      </c>
      <c r="AC79">
        <f t="shared" si="3"/>
        <v>19.243883274124183</v>
      </c>
      <c r="AD79">
        <f t="shared" si="4"/>
        <v>1816.0274507048782</v>
      </c>
      <c r="AE79">
        <f>'IDT-1'!F79</f>
        <v>-96</v>
      </c>
      <c r="AF79" s="26"/>
      <c r="AG79">
        <f t="shared" si="5"/>
        <v>1720.0274507048782</v>
      </c>
      <c r="AI79" s="75">
        <f>PXIL!J79</f>
        <v>0</v>
      </c>
      <c r="AJ79" s="75">
        <f>PXIL!P79</f>
        <v>0</v>
      </c>
      <c r="AK79" s="75">
        <f>RTM_IEX!J79</f>
        <v>86.58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10.643368154479267</v>
      </c>
      <c r="F80">
        <f>GT_Spot!T80</f>
        <v>0</v>
      </c>
      <c r="G80">
        <f>PPCL_NG!T80</f>
        <v>23.14</v>
      </c>
      <c r="H80">
        <f>PPCL_Spot!T80</f>
        <v>4.3286036762334739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908.13398110348965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0.66</v>
      </c>
      <c r="U80" s="78">
        <f>SUMPRODUCT(LTA!F80:AJ80,LTA!F$102:AJ$102,LTA!F$105:AJ$105)</f>
        <v>446.84999999999991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-147</v>
      </c>
      <c r="AA80" s="117">
        <f>STOA!J80</f>
        <v>390.90000000000003</v>
      </c>
      <c r="AB80" s="117">
        <f>-STOA!P80</f>
        <v>0</v>
      </c>
      <c r="AC80">
        <f t="shared" si="3"/>
        <v>18.994193131583692</v>
      </c>
      <c r="AD80">
        <f t="shared" si="4"/>
        <v>1844.1317598026187</v>
      </c>
      <c r="AE80">
        <f>'IDT-1'!F80</f>
        <v>-124</v>
      </c>
      <c r="AF80" s="26"/>
      <c r="AG80">
        <f t="shared" si="5"/>
        <v>1720.1317598026187</v>
      </c>
      <c r="AI80" s="75">
        <f>PXIL!J80</f>
        <v>0</v>
      </c>
      <c r="AJ80" s="75">
        <f>PXIL!P80</f>
        <v>0</v>
      </c>
      <c r="AK80" s="75">
        <f>RTM_IEX!J80</f>
        <v>86.22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10.643368154479267</v>
      </c>
      <c r="F81">
        <f>GT_Spot!T81</f>
        <v>0</v>
      </c>
      <c r="G81">
        <f>PPCL_NG!T81</f>
        <v>23.14</v>
      </c>
      <c r="H81">
        <f>PPCL_Spot!T81</f>
        <v>4.3286036762334739</v>
      </c>
      <c r="I81">
        <f>Bawana_NG!T81</f>
        <v>64.164356134647221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908.13398110348965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441.86999999999989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-104</v>
      </c>
      <c r="AA81" s="117">
        <f>STOA!J81</f>
        <v>390.90000000000003</v>
      </c>
      <c r="AB81" s="117">
        <f>-STOA!P81</f>
        <v>0</v>
      </c>
      <c r="AC81">
        <f t="shared" si="3"/>
        <v>18.579735982114194</v>
      </c>
      <c r="AD81">
        <f t="shared" si="4"/>
        <v>1883.8305730867355</v>
      </c>
      <c r="AE81">
        <f>'IDT-1'!F81</f>
        <v>-156</v>
      </c>
      <c r="AF81" s="26"/>
      <c r="AG81">
        <f t="shared" si="5"/>
        <v>1727.8305730867355</v>
      </c>
      <c r="AI81" s="75">
        <f>PXIL!J81</f>
        <v>0</v>
      </c>
      <c r="AJ81" s="75">
        <f>PXIL!P81</f>
        <v>0</v>
      </c>
      <c r="AK81" s="75">
        <f>RTM_IEX!J81</f>
        <v>88.14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10.643368154479267</v>
      </c>
      <c r="F82">
        <f>GT_Spot!T82</f>
        <v>0</v>
      </c>
      <c r="G82">
        <f>PPCL_NG!T82</f>
        <v>23.14</v>
      </c>
      <c r="H82">
        <f>PPCL_Spot!T82</f>
        <v>4.3286036762334739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908.13398110348965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441.0499999999999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-63</v>
      </c>
      <c r="AA82" s="117">
        <f>STOA!J82</f>
        <v>390.90000000000003</v>
      </c>
      <c r="AB82" s="117">
        <f>-STOA!P82</f>
        <v>0</v>
      </c>
      <c r="AC82">
        <f t="shared" si="3"/>
        <v>18.302462419719287</v>
      </c>
      <c r="AD82">
        <f t="shared" si="4"/>
        <v>1934.9634905144831</v>
      </c>
      <c r="AE82">
        <f>'IDT-1'!F82</f>
        <v>-187</v>
      </c>
      <c r="AF82" s="26"/>
      <c r="AG82">
        <f t="shared" si="5"/>
        <v>1747.9634905144831</v>
      </c>
      <c r="AI82" s="75">
        <f>PXIL!J82</f>
        <v>0</v>
      </c>
      <c r="AJ82" s="75">
        <f>PXIL!P82</f>
        <v>0</v>
      </c>
      <c r="AK82" s="75">
        <f>RTM_IEX!J82</f>
        <v>98.82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10.980104390543445</v>
      </c>
      <c r="F83">
        <f>GT_Spot!T83</f>
        <v>0</v>
      </c>
      <c r="G83">
        <f>PPCL_NG!T83</f>
        <v>23.14</v>
      </c>
      <c r="H83">
        <f>PPCL_Spot!T83</f>
        <v>4.4686035613870665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908.94170757628945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441.65999999999991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-40</v>
      </c>
      <c r="AA83" s="117">
        <f>STOA!J83</f>
        <v>390.90000000000003</v>
      </c>
      <c r="AB83" s="117">
        <f>-STOA!P83</f>
        <v>0</v>
      </c>
      <c r="AC83">
        <f t="shared" si="3"/>
        <v>18.371544757536146</v>
      </c>
      <c r="AD83">
        <f t="shared" si="4"/>
        <v>1988.9488707706837</v>
      </c>
      <c r="AE83">
        <f>'IDT-1'!F83</f>
        <v>-206</v>
      </c>
      <c r="AF83" s="26"/>
      <c r="AG83">
        <f t="shared" si="5"/>
        <v>1782.9488707706837</v>
      </c>
      <c r="AI83" s="75">
        <f>PXIL!J83</f>
        <v>0</v>
      </c>
      <c r="AJ83" s="75">
        <f>PXIL!P83</f>
        <v>0</v>
      </c>
      <c r="AK83" s="75">
        <f>RTM_IEX!J83</f>
        <v>127.98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11.323894348894349</v>
      </c>
      <c r="F84">
        <f>GT_Spot!T84</f>
        <v>0</v>
      </c>
      <c r="G84">
        <f>PPCL_NG!T84</f>
        <v>23.14</v>
      </c>
      <c r="H84">
        <f>PPCL_Spot!T84</f>
        <v>5.43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908.94170757628945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441.50999999999993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390.90000000000003</v>
      </c>
      <c r="AB84" s="117">
        <f>-STOA!P84</f>
        <v>0</v>
      </c>
      <c r="AC84">
        <f t="shared" si="3"/>
        <v>18.065217296941618</v>
      </c>
      <c r="AD84">
        <f t="shared" si="4"/>
        <v>2034.8003846282422</v>
      </c>
      <c r="AE84">
        <f>'IDT-1'!F84</f>
        <v>-240.68</v>
      </c>
      <c r="AF84" s="26"/>
      <c r="AG84">
        <f t="shared" si="5"/>
        <v>1794.1203846282422</v>
      </c>
      <c r="AI84" s="75">
        <f>PXIL!J84</f>
        <v>0</v>
      </c>
      <c r="AJ84" s="75">
        <f>PXIL!P84</f>
        <v>0</v>
      </c>
      <c r="AK84" s="75">
        <f>RTM_IEX!J84</f>
        <v>132.37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10.980104390543445</v>
      </c>
      <c r="F85">
        <f>GT_Spot!T85</f>
        <v>0</v>
      </c>
      <c r="G85">
        <f>PPCL_NG!T85</f>
        <v>23.14</v>
      </c>
      <c r="H85">
        <f>PPCL_Spot!T85</f>
        <v>4.4686035613870665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911.45837070146945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441.11999999999995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390.90000000000003</v>
      </c>
      <c r="AB85" s="117">
        <f>-STOA!P85</f>
        <v>0</v>
      </c>
      <c r="AC85">
        <f t="shared" si="3"/>
        <v>17.597070292149919</v>
      </c>
      <c r="AD85">
        <f t="shared" si="4"/>
        <v>1982.0700083612498</v>
      </c>
      <c r="AE85">
        <f>'IDT-1'!F85</f>
        <v>-235.08600000000001</v>
      </c>
      <c r="AF85" s="26"/>
      <c r="AG85">
        <f t="shared" si="5"/>
        <v>1746.9840083612498</v>
      </c>
      <c r="AI85" s="75">
        <f>PXIL!J85</f>
        <v>0</v>
      </c>
      <c r="AJ85" s="75">
        <f>PXIL!P85</f>
        <v>0</v>
      </c>
      <c r="AK85" s="75">
        <f>RTM_IEX!J85</f>
        <v>78.349999999999994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10.980104390543445</v>
      </c>
      <c r="F86">
        <f>GT_Spot!T86</f>
        <v>0</v>
      </c>
      <c r="G86">
        <f>PPCL_NG!T86</f>
        <v>23.14</v>
      </c>
      <c r="H86">
        <f>PPCL_Spot!T86</f>
        <v>4.4686035613870665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909.10023378909057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440.98999999999995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390.90000000000003</v>
      </c>
      <c r="AB86" s="117">
        <f>-STOA!P86</f>
        <v>0</v>
      </c>
      <c r="AC86">
        <f t="shared" si="3"/>
        <v>17.921102687320989</v>
      </c>
      <c r="AD86">
        <f t="shared" si="4"/>
        <v>2018.5678390537003</v>
      </c>
      <c r="AE86">
        <f>'IDT-1'!F86</f>
        <v>-218.012</v>
      </c>
      <c r="AF86" s="26"/>
      <c r="AG86">
        <f t="shared" si="5"/>
        <v>1800.5558390537003</v>
      </c>
      <c r="AI86" s="75">
        <f>PXIL!J86</f>
        <v>0</v>
      </c>
      <c r="AJ86" s="75">
        <f>PXIL!P86</f>
        <v>0</v>
      </c>
      <c r="AK86" s="75">
        <f>RTM_IEX!J86</f>
        <v>117.66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11.3134684147795</v>
      </c>
      <c r="F87">
        <f>GT_Spot!T87</f>
        <v>0</v>
      </c>
      <c r="G87">
        <f>PPCL_NG!T87</f>
        <v>23.14</v>
      </c>
      <c r="H87">
        <f>PPCL_Spot!T87</f>
        <v>4.1900000000000004</v>
      </c>
      <c r="I87">
        <f>Bawana_NG!T87</f>
        <v>64.164356134647221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897.98972193237751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438.92999999999989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390.90000000000003</v>
      </c>
      <c r="AB87" s="117">
        <f>-STOA!P87</f>
        <v>0</v>
      </c>
      <c r="AC87">
        <f t="shared" si="3"/>
        <v>17.705314409039875</v>
      </c>
      <c r="AD87">
        <f t="shared" si="4"/>
        <v>1994.2622320727644</v>
      </c>
      <c r="AE87">
        <f>'IDT-1'!F87</f>
        <v>-198.53299999999999</v>
      </c>
      <c r="AF87" s="26"/>
      <c r="AG87">
        <f t="shared" si="5"/>
        <v>1795.7292320727645</v>
      </c>
      <c r="AI87" s="75">
        <f>PXIL!J87</f>
        <v>0</v>
      </c>
      <c r="AJ87" s="75">
        <f>PXIL!P87</f>
        <v>0</v>
      </c>
      <c r="AK87" s="75">
        <f>RTM_IEX!J87</f>
        <v>106.25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11.3134684147795</v>
      </c>
      <c r="F88">
        <f>GT_Spot!T88</f>
        <v>0</v>
      </c>
      <c r="G88">
        <f>PPCL_NG!T88</f>
        <v>23.14</v>
      </c>
      <c r="H88">
        <f>PPCL_Spot!T88</f>
        <v>4.1900000000000004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901.10239395679253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439.25999999999988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390.90000000000003</v>
      </c>
      <c r="AB88" s="117">
        <f>-STOA!P88</f>
        <v>0</v>
      </c>
      <c r="AC88">
        <f t="shared" si="3"/>
        <v>17.721051588869834</v>
      </c>
      <c r="AD88">
        <f t="shared" si="4"/>
        <v>1996.0348107827019</v>
      </c>
      <c r="AE88">
        <f>'IDT-1'!F88</f>
        <v>-175.93299999999999</v>
      </c>
      <c r="AF88" s="26"/>
      <c r="AG88">
        <f t="shared" si="5"/>
        <v>1820.1018107827019</v>
      </c>
      <c r="AI88" s="75">
        <f>PXIL!J88</f>
        <v>0</v>
      </c>
      <c r="AJ88" s="75">
        <f>PXIL!P88</f>
        <v>0</v>
      </c>
      <c r="AK88" s="75">
        <f>RTM_IEX!J88</f>
        <v>104.6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11.3134684147795</v>
      </c>
      <c r="F89">
        <f>GT_Spot!T89</f>
        <v>0</v>
      </c>
      <c r="G89">
        <f>PPCL_NG!T89</f>
        <v>23.14</v>
      </c>
      <c r="H89">
        <f>PPCL_Spot!T89</f>
        <v>4.1900000000000004</v>
      </c>
      <c r="I89">
        <f>Bawana_NG!T89</f>
        <v>64.164356134647221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900.30611126034955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413.14999999999992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390.90000000000003</v>
      </c>
      <c r="AB89" s="117">
        <f>-STOA!P89</f>
        <v>0</v>
      </c>
      <c r="AC89">
        <f t="shared" si="3"/>
        <v>17.407402635126033</v>
      </c>
      <c r="AD89">
        <f t="shared" si="4"/>
        <v>1960.7065331746501</v>
      </c>
      <c r="AE89">
        <f>'IDT-1'!F89</f>
        <v>-149.01300000000001</v>
      </c>
      <c r="AF89" s="26"/>
      <c r="AG89">
        <f t="shared" si="5"/>
        <v>1811.6935331746502</v>
      </c>
      <c r="AI89" s="75">
        <f>PXIL!J89</f>
        <v>0</v>
      </c>
      <c r="AJ89" s="75">
        <f>PXIL!P89</f>
        <v>0</v>
      </c>
      <c r="AK89" s="75">
        <f>RTM_IEX!J89</f>
        <v>95.86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11.3134684147795</v>
      </c>
      <c r="F90">
        <f>GT_Spot!T90</f>
        <v>0</v>
      </c>
      <c r="G90">
        <f>PPCL_NG!T90</f>
        <v>23.14</v>
      </c>
      <c r="H90">
        <f>PPCL_Spot!T90</f>
        <v>4.1900000000000004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900.30611126034955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392.38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390.90000000000003</v>
      </c>
      <c r="AB90" s="117">
        <f>-STOA!P90</f>
        <v>0</v>
      </c>
      <c r="AC90">
        <f t="shared" si="3"/>
        <v>17.313820301141138</v>
      </c>
      <c r="AD90">
        <f t="shared" si="4"/>
        <v>1950.1657593739881</v>
      </c>
      <c r="AE90">
        <f>'IDT-1'!F90</f>
        <v>-118.483</v>
      </c>
      <c r="AF90" s="26"/>
      <c r="AG90">
        <f t="shared" si="5"/>
        <v>1831.6827593739881</v>
      </c>
      <c r="AI90" s="75">
        <f>PXIL!J90</f>
        <v>0</v>
      </c>
      <c r="AJ90" s="75">
        <f>PXIL!P90</f>
        <v>0</v>
      </c>
      <c r="AK90" s="75">
        <f>RTM_IEX!J90</f>
        <v>106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11.3134684147795</v>
      </c>
      <c r="F91">
        <f>GT_Spot!T91</f>
        <v>0</v>
      </c>
      <c r="G91">
        <f>PPCL_NG!T91</f>
        <v>23.14</v>
      </c>
      <c r="H91">
        <f>PPCL_Spot!T91</f>
        <v>4.1900000000000004</v>
      </c>
      <c r="I91">
        <f>Bawana_NG!T91</f>
        <v>65.254287199322803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906.26438678034958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376.76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390.90000000000003</v>
      </c>
      <c r="AB91" s="117">
        <f>-STOA!P91</f>
        <v>0</v>
      </c>
      <c r="AC91">
        <f t="shared" si="3"/>
        <v>17.423314853071179</v>
      </c>
      <c r="AD91">
        <f t="shared" si="4"/>
        <v>1962.4988275413807</v>
      </c>
      <c r="AE91">
        <f>'IDT-1'!F91</f>
        <v>-93.277000000000001</v>
      </c>
      <c r="AF91" s="26"/>
      <c r="AG91">
        <f t="shared" si="5"/>
        <v>1869.2218275413807</v>
      </c>
      <c r="AI91" s="75">
        <f>PXIL!J91</f>
        <v>0</v>
      </c>
      <c r="AJ91" s="75">
        <f>PXIL!P91</f>
        <v>0</v>
      </c>
      <c r="AK91" s="75">
        <f>RTM_IEX!J91</f>
        <v>127.01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11.3134684147795</v>
      </c>
      <c r="F92">
        <f>GT_Spot!T92</f>
        <v>0</v>
      </c>
      <c r="G92">
        <f>PPCL_NG!T92</f>
        <v>23.14</v>
      </c>
      <c r="H92">
        <f>PPCL_Spot!T92</f>
        <v>4.1900000000000004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906.26438678034958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379.62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390.90000000000003</v>
      </c>
      <c r="AB92" s="117">
        <f>-STOA!P92</f>
        <v>0</v>
      </c>
      <c r="AC92">
        <f t="shared" si="3"/>
        <v>17.398197125717136</v>
      </c>
      <c r="AD92">
        <f t="shared" si="4"/>
        <v>1959.6696580694118</v>
      </c>
      <c r="AE92">
        <f>'IDT-1'!F92</f>
        <v>-68.647000000000006</v>
      </c>
      <c r="AF92" s="26"/>
      <c r="AG92">
        <f t="shared" si="5"/>
        <v>1891.0226580694118</v>
      </c>
      <c r="AI92" s="75">
        <f>PXIL!J92</f>
        <v>0</v>
      </c>
      <c r="AJ92" s="75">
        <f>PXIL!P92</f>
        <v>0</v>
      </c>
      <c r="AK92" s="75">
        <f>RTM_IEX!J92</f>
        <v>121.3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11.3134684147795</v>
      </c>
      <c r="F93">
        <f>GT_Spot!T93</f>
        <v>0</v>
      </c>
      <c r="G93">
        <f>PPCL_NG!T93</f>
        <v>23.14</v>
      </c>
      <c r="H93">
        <f>PPCL_Spot!T93</f>
        <v>4.1900000000000004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906.8721385587495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386.12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390.90000000000003</v>
      </c>
      <c r="AB93" s="117">
        <f>-STOA!P93</f>
        <v>0</v>
      </c>
      <c r="AC93">
        <f t="shared" si="3"/>
        <v>17.798049341367058</v>
      </c>
      <c r="AD93">
        <f t="shared" si="4"/>
        <v>2004.7075576321622</v>
      </c>
      <c r="AE93">
        <f>'IDT-1'!F93</f>
        <v>-52.68</v>
      </c>
      <c r="AF93" s="26"/>
      <c r="AG93">
        <f t="shared" si="5"/>
        <v>1952.0275576321621</v>
      </c>
      <c r="AI93" s="75">
        <f>PXIL!J93</f>
        <v>0</v>
      </c>
      <c r="AJ93" s="75">
        <f>PXIL!P93</f>
        <v>0</v>
      </c>
      <c r="AK93" s="75">
        <f>RTM_IEX!J93</f>
        <v>159.63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11.3134684147795</v>
      </c>
      <c r="F94">
        <f>GT_Spot!T94</f>
        <v>0</v>
      </c>
      <c r="G94">
        <f>PPCL_NG!T94</f>
        <v>23.14</v>
      </c>
      <c r="H94">
        <f>PPCL_Spot!T94</f>
        <v>4.1900000000000004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906.41632487834966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386.87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390.90000000000003</v>
      </c>
      <c r="AB94" s="117">
        <f>-STOA!P94</f>
        <v>0</v>
      </c>
      <c r="AC94">
        <f t="shared" si="3"/>
        <v>17.834782180979538</v>
      </c>
      <c r="AD94">
        <f t="shared" si="4"/>
        <v>2008.8450111121497</v>
      </c>
      <c r="AE94">
        <f>'IDT-1'!F94</f>
        <v>-46.472999999999999</v>
      </c>
      <c r="AF94" s="26"/>
      <c r="AG94">
        <f t="shared" si="5"/>
        <v>1962.3720111121497</v>
      </c>
      <c r="AI94" s="75">
        <f>PXIL!J94</f>
        <v>0</v>
      </c>
      <c r="AJ94" s="75">
        <f>PXIL!P94</f>
        <v>0</v>
      </c>
      <c r="AK94" s="75">
        <f>RTM_IEX!J94</f>
        <v>163.51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11.3134684147795</v>
      </c>
      <c r="F95">
        <f>GT_Spot!T95</f>
        <v>0</v>
      </c>
      <c r="G95">
        <f>PPCL_NG!T95</f>
        <v>23.14</v>
      </c>
      <c r="H95">
        <f>PPCL_Spot!T95</f>
        <v>4.4686035613870665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898.67489492332209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387.46999999999991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390.90000000000003</v>
      </c>
      <c r="AB95" s="117">
        <f>-STOA!P95</f>
        <v>0</v>
      </c>
      <c r="AC95">
        <f t="shared" si="3"/>
        <v>17.596893308715501</v>
      </c>
      <c r="AD95">
        <f t="shared" si="4"/>
        <v>1982.0500735907729</v>
      </c>
      <c r="AE95">
        <f>'IDT-1'!F95</f>
        <v>-38.329000000000001</v>
      </c>
      <c r="AF95" s="26"/>
      <c r="AG95">
        <f t="shared" si="5"/>
        <v>1943.7210735907729</v>
      </c>
      <c r="AI95" s="75">
        <f>PXIL!J95</f>
        <v>0</v>
      </c>
      <c r="AJ95" s="75">
        <f>PXIL!P95</f>
        <v>0</v>
      </c>
      <c r="AK95" s="75">
        <f>RTM_IEX!J95</f>
        <v>143.34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11.3134684147795</v>
      </c>
      <c r="F96">
        <f>GT_Spot!T96</f>
        <v>0</v>
      </c>
      <c r="G96">
        <f>PPCL_NG!T96</f>
        <v>23.14</v>
      </c>
      <c r="H96">
        <f>PPCL_Spot!T96</f>
        <v>4.4686035613870665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896.03258575252198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387.53999999999996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390.90000000000003</v>
      </c>
      <c r="AB96" s="117">
        <f>-STOA!P96</f>
        <v>0</v>
      </c>
      <c r="AC96">
        <f t="shared" si="3"/>
        <v>17.673608988012461</v>
      </c>
      <c r="AD96">
        <f t="shared" si="4"/>
        <v>1990.6910487406763</v>
      </c>
      <c r="AE96">
        <f>'IDT-1'!F96</f>
        <v>-41.622</v>
      </c>
      <c r="AF96" s="26"/>
      <c r="AG96">
        <f t="shared" si="5"/>
        <v>1949.0690487406762</v>
      </c>
      <c r="AI96" s="75">
        <f>PXIL!J96</f>
        <v>0</v>
      </c>
      <c r="AJ96" s="75">
        <f>PXIL!P96</f>
        <v>0</v>
      </c>
      <c r="AK96" s="75">
        <f>RTM_IEX!J96</f>
        <v>154.63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11.3134684147795</v>
      </c>
      <c r="F97">
        <f>GT_Spot!T97</f>
        <v>0</v>
      </c>
      <c r="G97">
        <f>PPCL_NG!T97</f>
        <v>23.14</v>
      </c>
      <c r="H97">
        <f>PPCL_Spot!T97</f>
        <v>4.4686035613870665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889.54466770668091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387.57999999999993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390.90000000000003</v>
      </c>
      <c r="AB97" s="117">
        <f>-STOA!P97</f>
        <v>0</v>
      </c>
      <c r="AC97">
        <f t="shared" si="3"/>
        <v>17.58853130920906</v>
      </c>
      <c r="AD97">
        <f t="shared" si="4"/>
        <v>1981.1082083736385</v>
      </c>
      <c r="AE97">
        <f>'IDT-1'!F97</f>
        <v>-44.661999999999999</v>
      </c>
      <c r="AF97" s="26"/>
      <c r="AG97">
        <f t="shared" si="5"/>
        <v>1936.4462083736385</v>
      </c>
      <c r="AI97" s="75">
        <f>PXIL!J97</f>
        <v>0</v>
      </c>
      <c r="AJ97" s="75">
        <f>PXIL!P97</f>
        <v>0</v>
      </c>
      <c r="AK97" s="75">
        <f>RTM_IEX!J97</f>
        <v>151.41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11.3134684147795</v>
      </c>
      <c r="F98">
        <f>GT_Spot!T98</f>
        <v>0</v>
      </c>
      <c r="G98">
        <f>PPCL_NG!T98</f>
        <v>23.14</v>
      </c>
      <c r="H98">
        <f>PPCL_Spot!T98</f>
        <v>4.4686035613870665</v>
      </c>
      <c r="I98">
        <f>Bawana_NG!T98</f>
        <v>65.254287199322803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889.48619439532195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387.96999999999991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390.90000000000003</v>
      </c>
      <c r="AB98" s="117">
        <f>-STOA!P98</f>
        <v>0</v>
      </c>
      <c r="AC98">
        <f t="shared" si="3"/>
        <v>17.703950471423141</v>
      </c>
      <c r="AD98">
        <f t="shared" si="4"/>
        <v>1994.1086030993881</v>
      </c>
      <c r="AE98">
        <f>'IDT-1'!F98</f>
        <v>-49.921999999999997</v>
      </c>
      <c r="AF98" s="26"/>
      <c r="AG98">
        <f t="shared" si="5"/>
        <v>1944.1866030993881</v>
      </c>
      <c r="AI98" s="75">
        <f>PXIL!J98</f>
        <v>0</v>
      </c>
      <c r="AJ98" s="75">
        <f>PXIL!P98</f>
        <v>0</v>
      </c>
      <c r="AK98" s="75">
        <f>RTM_IEX!J98</f>
        <v>164.19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0.27388399899408755</v>
      </c>
      <c r="F99">
        <f t="shared" si="6"/>
        <v>0</v>
      </c>
      <c r="G99">
        <f t="shared" si="6"/>
        <v>0.55536000000000074</v>
      </c>
      <c r="H99">
        <f t="shared" si="6"/>
        <v>0.12563003284131302</v>
      </c>
      <c r="I99">
        <f t="shared" si="6"/>
        <v>1.3661892994335061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19.25526038330166</v>
      </c>
      <c r="P99" s="77">
        <f t="shared" si="6"/>
        <v>1.6607043965599333</v>
      </c>
      <c r="Q99" s="77">
        <f t="shared" si="6"/>
        <v>0</v>
      </c>
      <c r="R99" s="80">
        <f>SUM(R3:R98)/4000</f>
        <v>0.22551503409690107</v>
      </c>
      <c r="S99" s="80">
        <f t="shared" si="6"/>
        <v>0</v>
      </c>
      <c r="T99" s="78">
        <f t="shared" si="6"/>
        <v>0.9964925</v>
      </c>
      <c r="U99" s="78">
        <f t="shared" si="6"/>
        <v>10.974775000000001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-2.677365</v>
      </c>
      <c r="AA99" s="117">
        <f t="shared" si="6"/>
        <v>9.3816000000000166</v>
      </c>
      <c r="AB99" s="117">
        <f t="shared" si="6"/>
        <v>0</v>
      </c>
      <c r="AC99">
        <f t="shared" si="6"/>
        <v>0.43418424855612869</v>
      </c>
      <c r="AD99">
        <f t="shared" si="6"/>
        <v>42.368818896671264</v>
      </c>
      <c r="AE99">
        <f t="shared" si="6"/>
        <v>-1.3138485</v>
      </c>
      <c r="AG99">
        <f t="shared" si="6"/>
        <v>41.05497039667128</v>
      </c>
      <c r="AI99">
        <f t="shared" si="6"/>
        <v>0</v>
      </c>
      <c r="AJ99">
        <f t="shared" si="6"/>
        <v>0</v>
      </c>
      <c r="AK99">
        <f t="shared" si="6"/>
        <v>1.2412074999999996</v>
      </c>
      <c r="AL99">
        <f t="shared" si="6"/>
        <v>-0.57625000000000004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1" sqref="AO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2.013490593342981</v>
      </c>
      <c r="F3">
        <f>GT_Spot!S3</f>
        <v>0</v>
      </c>
      <c r="G3">
        <f>PPCL_NG!S3</f>
        <v>36.36</v>
      </c>
      <c r="H3">
        <f>PPCL_Spot!S3</f>
        <v>0</v>
      </c>
      <c r="I3">
        <f>Bawana_NG!S3</f>
        <v>28.578743966146991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73.809999999999988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1.5874516641235119</v>
      </c>
      <c r="AD3">
        <f>SUM(B3:AB3,AI3:AR3)-AC3</f>
        <v>178.80478289536646</v>
      </c>
      <c r="AE3">
        <f>'IDT-1'!E3</f>
        <v>0</v>
      </c>
      <c r="AF3" s="26"/>
      <c r="AG3">
        <f>SUM(AD3:AF3)+AT3</f>
        <v>139.80478289536646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38.659999999999997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2.0129088277858176</v>
      </c>
      <c r="F4">
        <f>GT_Spot!S4</f>
        <v>0</v>
      </c>
      <c r="G4">
        <f>PPCL_NG!S4</f>
        <v>36.36</v>
      </c>
      <c r="H4">
        <f>PPCL_Spot!S4</f>
        <v>0</v>
      </c>
      <c r="I4">
        <f>Bawana_NG!S4</f>
        <v>28.488939472900537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73.809999999999988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1.5866562650460401</v>
      </c>
      <c r="AD4">
        <f t="shared" ref="AD4:AD67" si="1">SUM(B4:AB4,AI4:AR4)-AC4</f>
        <v>178.71519203564031</v>
      </c>
      <c r="AE4">
        <f>'IDT-1'!E4</f>
        <v>0</v>
      </c>
      <c r="AF4" s="26"/>
      <c r="AG4">
        <f t="shared" ref="AG4:AG67" si="2">SUM(AD4:AF4)+AT4</f>
        <v>139.71519203564031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38.659999999999997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2.0129088277858176</v>
      </c>
      <c r="F5">
        <f>GT_Spot!S5</f>
        <v>0</v>
      </c>
      <c r="G5">
        <f>PPCL_NG!S5</f>
        <v>36.36</v>
      </c>
      <c r="H5">
        <f>PPCL_Spot!S5</f>
        <v>0</v>
      </c>
      <c r="I5">
        <f>Bawana_NG!S5</f>
        <v>27.242637843921504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73.809999999999988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1.7303928107110245</v>
      </c>
      <c r="AD5">
        <f t="shared" si="1"/>
        <v>194.90515386099628</v>
      </c>
      <c r="AE5">
        <f>'IDT-1'!E5</f>
        <v>0</v>
      </c>
      <c r="AF5" s="26"/>
      <c r="AG5">
        <f t="shared" si="2"/>
        <v>155.90515386099628</v>
      </c>
      <c r="AI5" s="75">
        <f>PXIL!K5</f>
        <v>0</v>
      </c>
      <c r="AJ5" s="75">
        <f>PXIL!Q5</f>
        <v>0</v>
      </c>
      <c r="AK5" s="75">
        <f>RTM_IEX!K5</f>
        <v>17.579999999999998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38.659999999999997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2.0129088277858176</v>
      </c>
      <c r="F6">
        <f>GT_Spot!S6</f>
        <v>0</v>
      </c>
      <c r="G6">
        <f>PPCL_NG!S6</f>
        <v>36.36</v>
      </c>
      <c r="H6">
        <f>PPCL_Spot!S6</f>
        <v>0</v>
      </c>
      <c r="I6">
        <f>Bawana_NG!S6</f>
        <v>27.242637843921504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73.809999999999988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1.7422728107110244</v>
      </c>
      <c r="AD6">
        <f t="shared" si="1"/>
        <v>196.24327386099628</v>
      </c>
      <c r="AE6">
        <f>'IDT-1'!E6</f>
        <v>0</v>
      </c>
      <c r="AF6" s="26"/>
      <c r="AG6">
        <f t="shared" si="2"/>
        <v>157.24327386099628</v>
      </c>
      <c r="AI6" s="75">
        <f>PXIL!K6</f>
        <v>0</v>
      </c>
      <c r="AJ6" s="75">
        <f>PXIL!Q6</f>
        <v>0</v>
      </c>
      <c r="AK6" s="75">
        <f>RTM_IEX!K6</f>
        <v>18.93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38.659999999999997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2.0129088277858176</v>
      </c>
      <c r="F7">
        <f>GT_Spot!S7</f>
        <v>0</v>
      </c>
      <c r="G7">
        <f>PPCL_NG!S7</f>
        <v>36.36</v>
      </c>
      <c r="H7">
        <f>PPCL_Spot!S7</f>
        <v>0</v>
      </c>
      <c r="I7">
        <f>Bawana_NG!S7</f>
        <v>27.24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73.809999999999988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1.8308655976845154</v>
      </c>
      <c r="AD7">
        <f t="shared" si="1"/>
        <v>206.22204323010129</v>
      </c>
      <c r="AE7">
        <f>'IDT-1'!E7</f>
        <v>0</v>
      </c>
      <c r="AF7" s="26"/>
      <c r="AG7">
        <f t="shared" si="2"/>
        <v>167.22204323010129</v>
      </c>
      <c r="AI7" s="75">
        <f>PXIL!K7</f>
        <v>0</v>
      </c>
      <c r="AJ7" s="75">
        <f>PXIL!Q7</f>
        <v>0</v>
      </c>
      <c r="AK7" s="75">
        <f>RTM_IEX!K7</f>
        <v>29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38.659999999999997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2.0129088277858176</v>
      </c>
      <c r="F8">
        <f>GT_Spot!S8</f>
        <v>0</v>
      </c>
      <c r="G8">
        <f>PPCL_NG!S8</f>
        <v>36.36</v>
      </c>
      <c r="H8">
        <f>PPCL_Spot!S8</f>
        <v>0</v>
      </c>
      <c r="I8">
        <f>Bawana_NG!S8</f>
        <v>27.242637843921507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73.809999999999988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1.3205768107110245</v>
      </c>
      <c r="AD8">
        <f t="shared" si="1"/>
        <v>148.74496986099626</v>
      </c>
      <c r="AE8">
        <f>'IDT-1'!E8</f>
        <v>0</v>
      </c>
      <c r="AF8" s="26"/>
      <c r="AG8">
        <f t="shared" si="2"/>
        <v>109.74496986099626</v>
      </c>
      <c r="AI8" s="75">
        <f>PXIL!K8</f>
        <v>0</v>
      </c>
      <c r="AJ8" s="75">
        <f>PXIL!Q8</f>
        <v>0</v>
      </c>
      <c r="AK8" s="75">
        <f>RTM_IEX!K8</f>
        <v>9.67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2.0129088277858176</v>
      </c>
      <c r="F9">
        <f>GT_Spot!S9</f>
        <v>0</v>
      </c>
      <c r="G9">
        <f>PPCL_NG!S9</f>
        <v>36.36</v>
      </c>
      <c r="H9">
        <f>PPCL_Spot!S9</f>
        <v>0</v>
      </c>
      <c r="I9">
        <f>Bawana_NG!S9</f>
        <v>27.24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73.809999999999988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1.7457695976845153</v>
      </c>
      <c r="AD9">
        <f t="shared" si="1"/>
        <v>196.6371392301013</v>
      </c>
      <c r="AE9">
        <f>'IDT-1'!E9</f>
        <v>0</v>
      </c>
      <c r="AF9" s="26"/>
      <c r="AG9">
        <f t="shared" si="2"/>
        <v>157.6371392301013</v>
      </c>
      <c r="AI9" s="75">
        <f>PXIL!K9</f>
        <v>0</v>
      </c>
      <c r="AJ9" s="75">
        <f>PXIL!Q9</f>
        <v>0</v>
      </c>
      <c r="AK9" s="75">
        <f>RTM_IEX!K9</f>
        <v>19.329999999999998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38.659999999999997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2.0129088277858176</v>
      </c>
      <c r="F10">
        <f>GT_Spot!S10</f>
        <v>0</v>
      </c>
      <c r="G10">
        <f>PPCL_NG!S10</f>
        <v>36.36</v>
      </c>
      <c r="H10">
        <f>PPCL_Spot!S10</f>
        <v>0</v>
      </c>
      <c r="I10">
        <f>Bawana_NG!S10</f>
        <v>27.24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73.809999999999988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1.9158735976845152</v>
      </c>
      <c r="AD10">
        <f t="shared" si="1"/>
        <v>215.7970352301013</v>
      </c>
      <c r="AE10">
        <f>'IDT-1'!E10</f>
        <v>0</v>
      </c>
      <c r="AF10" s="26"/>
      <c r="AG10">
        <f t="shared" si="2"/>
        <v>176.7970352301013</v>
      </c>
      <c r="AI10" s="75">
        <f>PXIL!K10</f>
        <v>0</v>
      </c>
      <c r="AJ10" s="75">
        <f>PXIL!Q10</f>
        <v>0</v>
      </c>
      <c r="AK10" s="75">
        <f>RTM_IEX!K10</f>
        <v>38.659999999999997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38.659999999999997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2.0129088277858176</v>
      </c>
      <c r="F11">
        <f>GT_Spot!S11</f>
        <v>0</v>
      </c>
      <c r="G11">
        <f>PPCL_NG!S11</f>
        <v>36.36</v>
      </c>
      <c r="H11">
        <f>PPCL_Spot!S11</f>
        <v>0</v>
      </c>
      <c r="I11">
        <f>Bawana_NG!S11</f>
        <v>27.7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1.6569775976845151</v>
      </c>
      <c r="AD11">
        <f t="shared" si="1"/>
        <v>186.63593123010131</v>
      </c>
      <c r="AE11">
        <f>'IDT-1'!E11</f>
        <v>0</v>
      </c>
      <c r="AF11" s="26"/>
      <c r="AG11">
        <f t="shared" si="2"/>
        <v>147.63593123010131</v>
      </c>
      <c r="AI11" s="75">
        <f>PXIL!K11</f>
        <v>0</v>
      </c>
      <c r="AJ11" s="75">
        <f>PXIL!Q11</f>
        <v>0</v>
      </c>
      <c r="AK11" s="75">
        <f>RTM_IEX!K11</f>
        <v>19.329999999999998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29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2.0129088277858176</v>
      </c>
      <c r="F12">
        <f>GT_Spot!S12</f>
        <v>0</v>
      </c>
      <c r="G12">
        <f>PPCL_NG!S12</f>
        <v>36.36</v>
      </c>
      <c r="H12">
        <f>PPCL_Spot!S12</f>
        <v>0</v>
      </c>
      <c r="I12">
        <f>Bawana_NG!S12</f>
        <v>27.7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72.92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1.2316735976845152</v>
      </c>
      <c r="AD12">
        <f t="shared" si="1"/>
        <v>138.7312352301013</v>
      </c>
      <c r="AE12">
        <f>'IDT-1'!E12</f>
        <v>0</v>
      </c>
      <c r="AF12" s="26"/>
      <c r="AG12">
        <f t="shared" si="2"/>
        <v>99.731235230101305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2.0836132020845399</v>
      </c>
      <c r="F13">
        <f>GT_Spot!S13</f>
        <v>0</v>
      </c>
      <c r="G13">
        <f>PPCL_NG!S13</f>
        <v>36.36</v>
      </c>
      <c r="H13">
        <f>PPCL_Spot!S13</f>
        <v>7.97</v>
      </c>
      <c r="I13">
        <f>Bawana_NG!S13</f>
        <v>28.008978333819663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72.600000000000009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1.6425428055159572</v>
      </c>
      <c r="AD13">
        <f t="shared" si="1"/>
        <v>185.01004873038826</v>
      </c>
      <c r="AE13">
        <f>'IDT-1'!E13</f>
        <v>0</v>
      </c>
      <c r="AF13" s="26"/>
      <c r="AG13">
        <f t="shared" si="2"/>
        <v>146.01004873038826</v>
      </c>
      <c r="AI13" s="75">
        <f>PXIL!K13</f>
        <v>0</v>
      </c>
      <c r="AJ13" s="75">
        <f>PXIL!Q13</f>
        <v>0</v>
      </c>
      <c r="AK13" s="75">
        <f>RTM_IEX!K13</f>
        <v>38.659999999999997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2.0836132020845399</v>
      </c>
      <c r="F14">
        <f>GT_Spot!S14</f>
        <v>0</v>
      </c>
      <c r="G14">
        <f>PPCL_NG!S14</f>
        <v>36.36</v>
      </c>
      <c r="H14">
        <f>PPCL_Spot!S14</f>
        <v>7.97</v>
      </c>
      <c r="I14">
        <f>Bawana_NG!S14</f>
        <v>28.008978333819663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72.600000000000009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1.6425428055159572</v>
      </c>
      <c r="AD14">
        <f t="shared" si="1"/>
        <v>185.01004873038826</v>
      </c>
      <c r="AE14">
        <f>'IDT-1'!E14</f>
        <v>0</v>
      </c>
      <c r="AF14" s="26"/>
      <c r="AG14">
        <f t="shared" si="2"/>
        <v>146.01004873038826</v>
      </c>
      <c r="AI14" s="75">
        <f>PXIL!K14</f>
        <v>0</v>
      </c>
      <c r="AJ14" s="75">
        <f>PXIL!Q14</f>
        <v>0</v>
      </c>
      <c r="AK14" s="75">
        <f>RTM_IEX!K14</f>
        <v>38.659999999999997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2.0129088277858176</v>
      </c>
      <c r="F15">
        <f>GT_Spot!S15</f>
        <v>0</v>
      </c>
      <c r="G15">
        <f>PPCL_NG!S15</f>
        <v>36.36</v>
      </c>
      <c r="H15">
        <f>PPCL_Spot!S15</f>
        <v>0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1.2417055976845151</v>
      </c>
      <c r="AD15">
        <f t="shared" si="1"/>
        <v>139.86120323010127</v>
      </c>
      <c r="AE15">
        <f>'IDT-1'!E15</f>
        <v>0</v>
      </c>
      <c r="AF15" s="26"/>
      <c r="AG15">
        <f t="shared" si="2"/>
        <v>139.86120323010127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2.0129088277858176</v>
      </c>
      <c r="F16">
        <f>GT_Spot!S16</f>
        <v>0</v>
      </c>
      <c r="G16">
        <f>PPCL_NG!S16</f>
        <v>36.36</v>
      </c>
      <c r="H16">
        <f>PPCL_Spot!S16</f>
        <v>0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1.2417055976845151</v>
      </c>
      <c r="AD16">
        <f t="shared" si="1"/>
        <v>139.86120323010127</v>
      </c>
      <c r="AE16">
        <f>'IDT-1'!E16</f>
        <v>0</v>
      </c>
      <c r="AF16" s="26"/>
      <c r="AG16">
        <f t="shared" si="2"/>
        <v>139.86120323010127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2.0129088277858176</v>
      </c>
      <c r="F17">
        <f>GT_Spot!S17</f>
        <v>0</v>
      </c>
      <c r="G17">
        <f>PPCL_NG!S17</f>
        <v>36.36</v>
      </c>
      <c r="H17">
        <f>PPCL_Spot!S17</f>
        <v>0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1.5982386985723283</v>
      </c>
      <c r="AD17">
        <f t="shared" si="1"/>
        <v>99.664670129213491</v>
      </c>
      <c r="AE17">
        <f>'IDT-1'!E17</f>
        <v>0</v>
      </c>
      <c r="AF17" s="26"/>
      <c r="AG17">
        <f t="shared" si="2"/>
        <v>99.664670129213491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2.0129088277858176</v>
      </c>
      <c r="F18">
        <f>GT_Spot!S18</f>
        <v>0</v>
      </c>
      <c r="G18">
        <f>PPCL_NG!S18</f>
        <v>36.36</v>
      </c>
      <c r="H18">
        <f>PPCL_Spot!S18</f>
        <v>0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1.2431135976845153</v>
      </c>
      <c r="AD18">
        <f t="shared" si="1"/>
        <v>140.01979523010129</v>
      </c>
      <c r="AE18">
        <f>'IDT-1'!E18</f>
        <v>0</v>
      </c>
      <c r="AF18" s="26"/>
      <c r="AG18">
        <f t="shared" si="2"/>
        <v>140.01979523010129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2.0129088277858176</v>
      </c>
      <c r="F19">
        <f>GT_Spot!S19</f>
        <v>0</v>
      </c>
      <c r="G19">
        <f>PPCL_NG!S19</f>
        <v>36.36</v>
      </c>
      <c r="H19">
        <f>PPCL_Spot!S19</f>
        <v>0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72.760000000000005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1.2422335976845151</v>
      </c>
      <c r="AD19">
        <f t="shared" si="1"/>
        <v>139.9206752301013</v>
      </c>
      <c r="AE19">
        <f>'IDT-1'!E19</f>
        <v>0</v>
      </c>
      <c r="AF19" s="26"/>
      <c r="AG19">
        <f t="shared" si="2"/>
        <v>139.9206752301013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2.0836132020845399</v>
      </c>
      <c r="F20">
        <f>GT_Spot!S20</f>
        <v>0</v>
      </c>
      <c r="G20">
        <f>PPCL_NG!S20</f>
        <v>36.36</v>
      </c>
      <c r="H20">
        <f>PPCL_Spot!S20</f>
        <v>7.97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72.760000000000005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1.483095796178344</v>
      </c>
      <c r="AD20">
        <f t="shared" si="1"/>
        <v>167.05051740590622</v>
      </c>
      <c r="AE20">
        <f>'IDT-1'!E20</f>
        <v>0</v>
      </c>
      <c r="AF20" s="26"/>
      <c r="AG20">
        <f t="shared" si="2"/>
        <v>167.05051740590622</v>
      </c>
      <c r="AI20" s="75">
        <f>PXIL!K20</f>
        <v>0</v>
      </c>
      <c r="AJ20" s="75">
        <f>PXIL!Q20</f>
        <v>0</v>
      </c>
      <c r="AK20" s="75">
        <f>RTM_IEX!K20</f>
        <v>19.329999999999998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2.0836132020845399</v>
      </c>
      <c r="F21">
        <f>GT_Spot!S21</f>
        <v>0</v>
      </c>
      <c r="G21">
        <f>PPCL_NG!S21</f>
        <v>36.36</v>
      </c>
      <c r="H21">
        <f>PPCL_Spot!S21</f>
        <v>7.97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72.760000000000005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1.3129917961783439</v>
      </c>
      <c r="AD21">
        <f t="shared" si="1"/>
        <v>147.89062140590619</v>
      </c>
      <c r="AE21">
        <f>'IDT-1'!E21</f>
        <v>0</v>
      </c>
      <c r="AF21" s="26"/>
      <c r="AG21">
        <f t="shared" si="2"/>
        <v>147.89062140590619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2.0836132020845399</v>
      </c>
      <c r="F22">
        <f>GT_Spot!S22</f>
        <v>0</v>
      </c>
      <c r="G22">
        <f>PPCL_NG!S22</f>
        <v>36.36</v>
      </c>
      <c r="H22">
        <f>PPCL_Spot!S22</f>
        <v>7.97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72.760000000000005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1.3129917961783439</v>
      </c>
      <c r="AD22">
        <f t="shared" si="1"/>
        <v>147.89062140590619</v>
      </c>
      <c r="AE22">
        <f>'IDT-1'!E22</f>
        <v>0</v>
      </c>
      <c r="AF22" s="26"/>
      <c r="AG22">
        <f t="shared" si="2"/>
        <v>147.89062140590619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2.0836132020845399</v>
      </c>
      <c r="F23">
        <f>GT_Spot!S23</f>
        <v>0</v>
      </c>
      <c r="G23">
        <f>PPCL_NG!S23</f>
        <v>36.36</v>
      </c>
      <c r="H23">
        <f>PPCL_Spot!S23</f>
        <v>8.9029676558852948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72.790000000000006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1.6765910124379473</v>
      </c>
      <c r="AD23">
        <f t="shared" si="1"/>
        <v>108.48998984553187</v>
      </c>
      <c r="AE23">
        <f>'IDT-1'!E23</f>
        <v>0</v>
      </c>
      <c r="AF23" s="26"/>
      <c r="AG23">
        <f t="shared" si="2"/>
        <v>108.48998984553187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2.0835115362971304</v>
      </c>
      <c r="F24">
        <f>GT_Spot!S24</f>
        <v>0</v>
      </c>
      <c r="G24">
        <f>PPCL_NG!S24</f>
        <v>36.36</v>
      </c>
      <c r="H24">
        <f>PPCL_Spot!S24</f>
        <v>8.9029676558852948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72.790000000000006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1.3214650168912054</v>
      </c>
      <c r="AD24">
        <f t="shared" si="1"/>
        <v>148.84501417529123</v>
      </c>
      <c r="AE24">
        <f>'IDT-1'!E24</f>
        <v>0</v>
      </c>
      <c r="AF24" s="26"/>
      <c r="AG24">
        <f t="shared" si="2"/>
        <v>148.84501417529123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2.0835115362971304</v>
      </c>
      <c r="F25">
        <f>GT_Spot!S25</f>
        <v>0</v>
      </c>
      <c r="G25">
        <f>PPCL_NG!S25</f>
        <v>36.36</v>
      </c>
      <c r="H25">
        <f>PPCL_Spot!S25</f>
        <v>8.9029676558852948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72.92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1.4077050168912055</v>
      </c>
      <c r="AD25">
        <f t="shared" si="1"/>
        <v>158.55877417529121</v>
      </c>
      <c r="AE25">
        <f>'IDT-1'!E25</f>
        <v>0</v>
      </c>
      <c r="AF25" s="26"/>
      <c r="AG25">
        <f t="shared" si="2"/>
        <v>158.55877417529121</v>
      </c>
      <c r="AI25" s="75">
        <f>PXIL!K25</f>
        <v>0</v>
      </c>
      <c r="AJ25" s="75">
        <f>PXIL!Q25</f>
        <v>0</v>
      </c>
      <c r="AK25" s="75">
        <f>RTM_IEX!K25</f>
        <v>9.67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2.0835115362971304</v>
      </c>
      <c r="F26">
        <f>GT_Spot!S26</f>
        <v>0</v>
      </c>
      <c r="G26">
        <f>PPCL_NG!S26</f>
        <v>36.36</v>
      </c>
      <c r="H26">
        <f>PPCL_Spot!S26</f>
        <v>8.9029676558852948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1.3234890168912052</v>
      </c>
      <c r="AD26">
        <f t="shared" si="1"/>
        <v>149.07299017529118</v>
      </c>
      <c r="AE26">
        <f>'IDT-1'!E26</f>
        <v>0</v>
      </c>
      <c r="AF26" s="26"/>
      <c r="AG26">
        <f t="shared" si="2"/>
        <v>149.07299017529118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2.0835115362971304</v>
      </c>
      <c r="F27">
        <f>GT_Spot!S27</f>
        <v>0</v>
      </c>
      <c r="G27">
        <f>PPCL_NG!S27</f>
        <v>36.36</v>
      </c>
      <c r="H27">
        <f>PPCL_Spot!S27</f>
        <v>8.9029676558852948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73.909999999999982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1.6864461177790178</v>
      </c>
      <c r="AD27">
        <f t="shared" si="1"/>
        <v>109.60003307440337</v>
      </c>
      <c r="AE27">
        <f>'IDT-1'!E27</f>
        <v>0</v>
      </c>
      <c r="AF27" s="26"/>
      <c r="AG27">
        <f t="shared" si="2"/>
        <v>109.60003307440337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2.0835115362971304</v>
      </c>
      <c r="F28">
        <f>GT_Spot!S28</f>
        <v>0</v>
      </c>
      <c r="G28">
        <f>PPCL_NG!S28</f>
        <v>36.36</v>
      </c>
      <c r="H28">
        <f>PPCL_Spot!S28</f>
        <v>8.9029676558852948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73.909999999999982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1.3313210168912051</v>
      </c>
      <c r="AD28">
        <f t="shared" si="1"/>
        <v>149.95515817529119</v>
      </c>
      <c r="AE28">
        <f>'IDT-1'!E28</f>
        <v>0</v>
      </c>
      <c r="AF28" s="26"/>
      <c r="AG28">
        <f t="shared" si="2"/>
        <v>149.95515817529119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2.0835115362971304</v>
      </c>
      <c r="F29">
        <f>GT_Spot!S29</f>
        <v>0</v>
      </c>
      <c r="G29">
        <f>PPCL_NG!S29</f>
        <v>36.36</v>
      </c>
      <c r="H29">
        <f>PPCL_Spot!S29</f>
        <v>9.6999999999999993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73.879999999999981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1.3380709015194148</v>
      </c>
      <c r="AD29">
        <f t="shared" si="1"/>
        <v>150.71544063477771</v>
      </c>
      <c r="AE29">
        <f>'IDT-1'!E29</f>
        <v>0</v>
      </c>
      <c r="AF29" s="26"/>
      <c r="AG29">
        <f t="shared" si="2"/>
        <v>150.71544063477771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2.0835115362971304</v>
      </c>
      <c r="F30">
        <f>GT_Spot!S30</f>
        <v>0</v>
      </c>
      <c r="G30">
        <f>PPCL_NG!S30</f>
        <v>36.36</v>
      </c>
      <c r="H30">
        <f>PPCL_Spot!S30</f>
        <v>9.6999999999999993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73.879999999999981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1.3380709015194148</v>
      </c>
      <c r="AD30">
        <f t="shared" si="1"/>
        <v>150.71544063477771</v>
      </c>
      <c r="AE30">
        <f>'IDT-1'!E30</f>
        <v>0</v>
      </c>
      <c r="AF30" s="26"/>
      <c r="AG30">
        <f t="shared" si="2"/>
        <v>150.71544063477771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2.0836132020845399</v>
      </c>
      <c r="F31">
        <f>GT_Spot!S31</f>
        <v>0</v>
      </c>
      <c r="G31">
        <f>PPCL_NG!S31</f>
        <v>36.36</v>
      </c>
      <c r="H31">
        <f>PPCL_Spot!S31</f>
        <v>9.6999999999999993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73.789999999999992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1.6036236218442035</v>
      </c>
      <c r="AD31">
        <f t="shared" si="1"/>
        <v>120.35998958024032</v>
      </c>
      <c r="AE31">
        <f>'IDT-1'!E31</f>
        <v>0</v>
      </c>
      <c r="AF31" s="26"/>
      <c r="AG31">
        <f t="shared" si="2"/>
        <v>120.35998958024032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2.0836132020845399</v>
      </c>
      <c r="F32">
        <f>GT_Spot!S32</f>
        <v>0</v>
      </c>
      <c r="G32">
        <f>PPCL_NG!S32</f>
        <v>36.36</v>
      </c>
      <c r="H32">
        <f>PPCL_Spot!S32</f>
        <v>9.6999999999999993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73.789999999999992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1.337279796178344</v>
      </c>
      <c r="AD32">
        <f t="shared" si="1"/>
        <v>150.62633340590619</v>
      </c>
      <c r="AE32">
        <f>'IDT-1'!E32</f>
        <v>0</v>
      </c>
      <c r="AF32" s="26"/>
      <c r="AG32">
        <f t="shared" si="2"/>
        <v>150.62633340590619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2.0836132020845399</v>
      </c>
      <c r="F33">
        <f>GT_Spot!S33</f>
        <v>0</v>
      </c>
      <c r="G33">
        <f>PPCL_NG!S33</f>
        <v>36.36</v>
      </c>
      <c r="H33">
        <f>PPCL_Spot!S33</f>
        <v>9.6999999999999993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73.789999999999992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1.6774877961783441</v>
      </c>
      <c r="AD33">
        <f t="shared" si="1"/>
        <v>188.94612540590617</v>
      </c>
      <c r="AE33">
        <f>'IDT-1'!E33</f>
        <v>0</v>
      </c>
      <c r="AF33" s="26"/>
      <c r="AG33">
        <f t="shared" si="2"/>
        <v>188.94612540590617</v>
      </c>
      <c r="AI33" s="75">
        <f>PXIL!K33</f>
        <v>0</v>
      </c>
      <c r="AJ33" s="75">
        <f>PXIL!Q33</f>
        <v>0</v>
      </c>
      <c r="AK33" s="75">
        <f>RTM_IEX!K33</f>
        <v>38.659999999999997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2.0836132020845399</v>
      </c>
      <c r="F34">
        <f>GT_Spot!S34</f>
        <v>0</v>
      </c>
      <c r="G34">
        <f>PPCL_NG!S34</f>
        <v>36.36</v>
      </c>
      <c r="H34">
        <f>PPCL_Spot!S34</f>
        <v>9.6999999999999993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73.789999999999992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1.6774877961783441</v>
      </c>
      <c r="AD34">
        <f t="shared" si="1"/>
        <v>188.94612540590617</v>
      </c>
      <c r="AE34">
        <f>'IDT-1'!E34</f>
        <v>0</v>
      </c>
      <c r="AF34" s="26"/>
      <c r="AG34">
        <f t="shared" si="2"/>
        <v>188.94612540590617</v>
      </c>
      <c r="AI34" s="75">
        <f>PXIL!K34</f>
        <v>0</v>
      </c>
      <c r="AJ34" s="75">
        <f>PXIL!Q34</f>
        <v>0</v>
      </c>
      <c r="AK34" s="75">
        <f>RTM_IEX!K34</f>
        <v>38.659999999999997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2.0836132020845399</v>
      </c>
      <c r="F35">
        <f>GT_Spot!S35</f>
        <v>0</v>
      </c>
      <c r="G35">
        <f>PPCL_NG!S35</f>
        <v>36.36</v>
      </c>
      <c r="H35">
        <f>PPCL_Spot!S35</f>
        <v>9.6999999999999993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73.789999999999992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1.4223757961783441</v>
      </c>
      <c r="AD35">
        <f t="shared" si="1"/>
        <v>160.21123740590616</v>
      </c>
      <c r="AE35">
        <f>'IDT-1'!E35</f>
        <v>0</v>
      </c>
      <c r="AF35" s="26"/>
      <c r="AG35">
        <f t="shared" si="2"/>
        <v>160.21123740590616</v>
      </c>
      <c r="AI35" s="75">
        <f>PXIL!K35</f>
        <v>0</v>
      </c>
      <c r="AJ35" s="75">
        <f>PXIL!Q35</f>
        <v>0</v>
      </c>
      <c r="AK35" s="75">
        <f>RTM_IEX!K35</f>
        <v>9.67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2.0836132020845399</v>
      </c>
      <c r="F36">
        <f>GT_Spot!S36</f>
        <v>0</v>
      </c>
      <c r="G36">
        <f>PPCL_NG!S36</f>
        <v>36.36</v>
      </c>
      <c r="H36">
        <f>PPCL_Spot!S36</f>
        <v>9.6999999999999993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73.789999999999992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1.5073837961783441</v>
      </c>
      <c r="AD36">
        <f t="shared" si="1"/>
        <v>169.7862294059062</v>
      </c>
      <c r="AE36">
        <f>'IDT-1'!E36</f>
        <v>0</v>
      </c>
      <c r="AF36" s="26"/>
      <c r="AG36">
        <f t="shared" si="2"/>
        <v>169.7862294059062</v>
      </c>
      <c r="AI36" s="75">
        <f>PXIL!K36</f>
        <v>0</v>
      </c>
      <c r="AJ36" s="75">
        <f>PXIL!Q36</f>
        <v>0</v>
      </c>
      <c r="AK36" s="75">
        <f>RTM_IEX!K36</f>
        <v>19.329999999999998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2.0836132020845399</v>
      </c>
      <c r="F37">
        <f>GT_Spot!S37</f>
        <v>0</v>
      </c>
      <c r="G37">
        <f>PPCL_NG!S37</f>
        <v>36.36</v>
      </c>
      <c r="H37">
        <f>PPCL_Spot!S37</f>
        <v>9.6999999999999993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2.2303037961783438</v>
      </c>
      <c r="AD37">
        <f t="shared" si="1"/>
        <v>251.21330940590619</v>
      </c>
      <c r="AE37">
        <f>'IDT-1'!E37</f>
        <v>0</v>
      </c>
      <c r="AF37" s="26"/>
      <c r="AG37">
        <f t="shared" si="2"/>
        <v>251.21330940590619</v>
      </c>
      <c r="AI37" s="75">
        <f>PXIL!K37</f>
        <v>0</v>
      </c>
      <c r="AJ37" s="75">
        <f>PXIL!Q37</f>
        <v>0</v>
      </c>
      <c r="AK37" s="75">
        <f>RTM_IEX!K37</f>
        <v>29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72.489999999999995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2.0836132020845399</v>
      </c>
      <c r="F38">
        <f>GT_Spot!S38</f>
        <v>0</v>
      </c>
      <c r="G38">
        <f>PPCL_NG!S38</f>
        <v>36.36</v>
      </c>
      <c r="H38">
        <f>PPCL_Spot!S38</f>
        <v>9.6999999999999993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2.0176077961783441</v>
      </c>
      <c r="AD38">
        <f t="shared" si="1"/>
        <v>227.25600540590619</v>
      </c>
      <c r="AE38">
        <f>'IDT-1'!E38</f>
        <v>0</v>
      </c>
      <c r="AF38" s="26"/>
      <c r="AG38">
        <f t="shared" si="2"/>
        <v>227.25600540590619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77.319999999999993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2.0655471916618411</v>
      </c>
      <c r="F39">
        <f>GT_Spot!S39</f>
        <v>0</v>
      </c>
      <c r="G39">
        <f>PPCL_NG!S39</f>
        <v>36.36</v>
      </c>
      <c r="H39">
        <f>PPCL_Spot!S39</f>
        <v>8.9029676558852948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73.78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1.9254269306584151</v>
      </c>
      <c r="AD39">
        <f t="shared" si="1"/>
        <v>216.87308791688875</v>
      </c>
      <c r="AE39">
        <f>'IDT-1'!E39</f>
        <v>0</v>
      </c>
      <c r="AF39" s="26"/>
      <c r="AG39">
        <f t="shared" si="2"/>
        <v>261.87308791688872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48.33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2.0655471916618411</v>
      </c>
      <c r="F40">
        <f>GT_Spot!S40</f>
        <v>0</v>
      </c>
      <c r="G40">
        <f>PPCL_NG!S40</f>
        <v>36.36</v>
      </c>
      <c r="H40">
        <f>PPCL_Spot!S40</f>
        <v>8.9029676558852948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73.78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2.2656349306584151</v>
      </c>
      <c r="AD40">
        <f t="shared" si="1"/>
        <v>255.19287991688876</v>
      </c>
      <c r="AE40">
        <f>'IDT-1'!E40</f>
        <v>0</v>
      </c>
      <c r="AF40" s="26"/>
      <c r="AG40">
        <f t="shared" si="2"/>
        <v>300.19287991688873</v>
      </c>
      <c r="AI40" s="75">
        <f>PXIL!K40</f>
        <v>0</v>
      </c>
      <c r="AJ40" s="75">
        <f>PXIL!Q40</f>
        <v>0</v>
      </c>
      <c r="AK40" s="75">
        <f>RTM_IEX!K40</f>
        <v>29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57.99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2.0655471916618411</v>
      </c>
      <c r="F41">
        <f>GT_Spot!S41</f>
        <v>0</v>
      </c>
      <c r="G41">
        <f>PPCL_NG!S41</f>
        <v>36.36</v>
      </c>
      <c r="H41">
        <f>PPCL_Spot!S41</f>
        <v>8.9029676558852948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1.6702269306584152</v>
      </c>
      <c r="AD41">
        <f t="shared" si="1"/>
        <v>188.12828791688875</v>
      </c>
      <c r="AE41">
        <f>'IDT-1'!E41</f>
        <v>0</v>
      </c>
      <c r="AF41" s="26"/>
      <c r="AG41">
        <f t="shared" si="2"/>
        <v>233.12828791688875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19.329999999999998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2.0655471916618411</v>
      </c>
      <c r="F42">
        <f>GT_Spot!S42</f>
        <v>0</v>
      </c>
      <c r="G42">
        <f>PPCL_NG!S42</f>
        <v>36.36</v>
      </c>
      <c r="H42">
        <f>PPCL_Spot!S42</f>
        <v>8.9029676558852948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73.87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2.1813309306584148</v>
      </c>
      <c r="AD42">
        <f t="shared" si="1"/>
        <v>245.69718391688872</v>
      </c>
      <c r="AE42">
        <f>'IDT-1'!E42</f>
        <v>0</v>
      </c>
      <c r="AF42" s="26"/>
      <c r="AG42">
        <f t="shared" si="2"/>
        <v>290.69718391688872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77.319999999999993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2.0655471916618411</v>
      </c>
      <c r="F43">
        <f>GT_Spot!S43</f>
        <v>0</v>
      </c>
      <c r="G43">
        <f>PPCL_NG!S43</f>
        <v>36.36</v>
      </c>
      <c r="H43">
        <f>PPCL_Spot!S43</f>
        <v>8.9029676558852948</v>
      </c>
      <c r="I43">
        <f>Bawana_NG!S43</f>
        <v>29.059999999999995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73.87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2.2238349306584149</v>
      </c>
      <c r="AD43">
        <f t="shared" si="1"/>
        <v>250.48467991688872</v>
      </c>
      <c r="AE43">
        <f>'IDT-1'!E43</f>
        <v>0</v>
      </c>
      <c r="AF43" s="26"/>
      <c r="AG43">
        <f t="shared" si="2"/>
        <v>295.48467991688869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82.15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2.0655471916618411</v>
      </c>
      <c r="F44">
        <f>GT_Spot!S44</f>
        <v>0</v>
      </c>
      <c r="G44">
        <f>PPCL_NG!S44</f>
        <v>36.36</v>
      </c>
      <c r="H44">
        <f>PPCL_Spot!S44</f>
        <v>8.9029676558852948</v>
      </c>
      <c r="I44">
        <f>Bawana_NG!S44</f>
        <v>29.059999999999995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2.4376749306584147</v>
      </c>
      <c r="AD44">
        <f t="shared" si="1"/>
        <v>274.5708399168887</v>
      </c>
      <c r="AE44">
        <f>'IDT-1'!E44</f>
        <v>0</v>
      </c>
      <c r="AF44" s="26"/>
      <c r="AG44">
        <f t="shared" si="2"/>
        <v>319.5708399168887</v>
      </c>
      <c r="AI44" s="75">
        <f>PXIL!K44</f>
        <v>0</v>
      </c>
      <c r="AJ44" s="75">
        <f>PXIL!Q44</f>
        <v>0</v>
      </c>
      <c r="AK44" s="75">
        <f>RTM_IEX!K44</f>
        <v>19.329999999999998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86.99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2.0655471916618411</v>
      </c>
      <c r="F45">
        <f>GT_Spot!S45</f>
        <v>0</v>
      </c>
      <c r="G45">
        <f>PPCL_NG!S45</f>
        <v>36.36</v>
      </c>
      <c r="H45">
        <f>PPCL_Spot!S45</f>
        <v>7.97</v>
      </c>
      <c r="I45">
        <f>Bawana_NG!S45</f>
        <v>29.059999999999995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2.5569768152866246</v>
      </c>
      <c r="AD45">
        <f t="shared" si="1"/>
        <v>288.00857037637519</v>
      </c>
      <c r="AE45">
        <f>'IDT-1'!E45</f>
        <v>0</v>
      </c>
      <c r="AF45" s="26"/>
      <c r="AG45">
        <f t="shared" si="2"/>
        <v>333.00857037637519</v>
      </c>
      <c r="AI45" s="75">
        <f>PXIL!K45</f>
        <v>0</v>
      </c>
      <c r="AJ45" s="75">
        <f>PXIL!Q45</f>
        <v>0</v>
      </c>
      <c r="AK45" s="75">
        <f>RTM_IEX!K45</f>
        <v>19.329999999999998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101.48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2.0249539028887522</v>
      </c>
      <c r="F46">
        <f>GT_Spot!S46</f>
        <v>0</v>
      </c>
      <c r="G46">
        <f>PPCL_NG!S46</f>
        <v>36.36</v>
      </c>
      <c r="H46">
        <f>PPCL_Spot!S46</f>
        <v>7.97</v>
      </c>
      <c r="I46">
        <f>Bawana_NG!S46</f>
        <v>29.059999999999995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2.0888995943454209</v>
      </c>
      <c r="AD46">
        <f t="shared" si="1"/>
        <v>235.2860543085433</v>
      </c>
      <c r="AE46">
        <f>'IDT-1'!E46</f>
        <v>0</v>
      </c>
      <c r="AF46" s="26"/>
      <c r="AG46">
        <f t="shared" si="2"/>
        <v>280.28605430854327</v>
      </c>
      <c r="AI46" s="75">
        <f>PXIL!K46</f>
        <v>0</v>
      </c>
      <c r="AJ46" s="75">
        <f>PXIL!Q46</f>
        <v>0</v>
      </c>
      <c r="AK46" s="75">
        <f>RTM_IEX!K46</f>
        <v>29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2.0249539028887522</v>
      </c>
      <c r="F47">
        <f>GT_Spot!S47</f>
        <v>0</v>
      </c>
      <c r="G47">
        <f>PPCL_NG!S47</f>
        <v>36.36</v>
      </c>
      <c r="H47">
        <f>PPCL_Spot!S47</f>
        <v>7.97</v>
      </c>
      <c r="I47">
        <f>Bawana_NG!S47</f>
        <v>29.059999999999995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2.3015075943454208</v>
      </c>
      <c r="AD47">
        <f t="shared" si="1"/>
        <v>259.23344630854331</v>
      </c>
      <c r="AE47">
        <f>'IDT-1'!E47</f>
        <v>0</v>
      </c>
      <c r="AF47" s="26"/>
      <c r="AG47">
        <f t="shared" si="2"/>
        <v>304.23344630854331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91.82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2.0249539028887522</v>
      </c>
      <c r="F48">
        <f>GT_Spot!S48</f>
        <v>0</v>
      </c>
      <c r="G48">
        <f>PPCL_NG!S48</f>
        <v>36.36</v>
      </c>
      <c r="H48">
        <f>PPCL_Spot!S48</f>
        <v>7.97</v>
      </c>
      <c r="I48">
        <f>Bawana_NG!S48</f>
        <v>29.059999999999995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2.5992115943454213</v>
      </c>
      <c r="AD48">
        <f t="shared" si="1"/>
        <v>292.76574230854328</v>
      </c>
      <c r="AE48">
        <f>'IDT-1'!E48</f>
        <v>0</v>
      </c>
      <c r="AF48" s="26"/>
      <c r="AG48">
        <f t="shared" si="2"/>
        <v>337.76574230854328</v>
      </c>
      <c r="AI48" s="75">
        <f>PXIL!K48</f>
        <v>0</v>
      </c>
      <c r="AJ48" s="75">
        <f>PXIL!Q48</f>
        <v>0</v>
      </c>
      <c r="AK48" s="75">
        <f>RTM_IEX!K48</f>
        <v>29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96.65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2.0249539028887522</v>
      </c>
      <c r="F49">
        <f>GT_Spot!S49</f>
        <v>0</v>
      </c>
      <c r="G49">
        <f>PPCL_NG!S49</f>
        <v>36.36</v>
      </c>
      <c r="H49">
        <f>PPCL_Spot!S49</f>
        <v>7.97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2.5992115943454213</v>
      </c>
      <c r="AD49">
        <f t="shared" si="1"/>
        <v>292.76574230854328</v>
      </c>
      <c r="AE49">
        <f>'IDT-1'!E49</f>
        <v>0</v>
      </c>
      <c r="AF49" s="26"/>
      <c r="AG49">
        <f t="shared" si="2"/>
        <v>337.76574230854328</v>
      </c>
      <c r="AI49" s="75">
        <f>PXIL!K49</f>
        <v>0</v>
      </c>
      <c r="AJ49" s="75">
        <f>PXIL!Q49</f>
        <v>0</v>
      </c>
      <c r="AK49" s="75">
        <f>RTM_IEX!K49</f>
        <v>19.329999999999998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106.32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2.0249539028887522</v>
      </c>
      <c r="F50">
        <f>GT_Spot!S50</f>
        <v>0</v>
      </c>
      <c r="G50">
        <f>PPCL_NG!S50</f>
        <v>36.36</v>
      </c>
      <c r="H50">
        <f>PPCL_Spot!S50</f>
        <v>7.97</v>
      </c>
      <c r="I50">
        <f>Bawana_NG!S50</f>
        <v>29.059999999999995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2.6843075943454213</v>
      </c>
      <c r="AD50">
        <f t="shared" si="1"/>
        <v>302.35064630854333</v>
      </c>
      <c r="AE50">
        <f>'IDT-1'!E50</f>
        <v>0</v>
      </c>
      <c r="AF50" s="26"/>
      <c r="AG50">
        <f t="shared" si="2"/>
        <v>347.35064630854333</v>
      </c>
      <c r="AI50" s="75">
        <f>PXIL!K50</f>
        <v>0</v>
      </c>
      <c r="AJ50" s="75">
        <f>PXIL!Q50</f>
        <v>0</v>
      </c>
      <c r="AK50" s="75">
        <f>RTM_IEX!K50</f>
        <v>29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106.32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2.0249539028887522</v>
      </c>
      <c r="F51">
        <f>GT_Spot!S51</f>
        <v>0</v>
      </c>
      <c r="G51">
        <f>PPCL_NG!S51</f>
        <v>36.36</v>
      </c>
      <c r="H51">
        <f>PPCL_Spot!S51</f>
        <v>6.67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2.290067594345421</v>
      </c>
      <c r="AD51">
        <f t="shared" si="1"/>
        <v>257.94488630854329</v>
      </c>
      <c r="AE51">
        <f>'IDT-1'!E51</f>
        <v>0</v>
      </c>
      <c r="AF51" s="26"/>
      <c r="AG51">
        <f t="shared" si="2"/>
        <v>302.94488630854329</v>
      </c>
      <c r="AI51" s="75">
        <f>PXIL!K51</f>
        <v>0</v>
      </c>
      <c r="AJ51" s="75">
        <f>PXIL!Q51</f>
        <v>0</v>
      </c>
      <c r="AK51" s="75">
        <f>RTM_IEX!K51</f>
        <v>43.49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48.33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1.9643106180665613</v>
      </c>
      <c r="F52">
        <f>GT_Spot!S52</f>
        <v>0</v>
      </c>
      <c r="G52">
        <f>PPCL_NG!S52</f>
        <v>36.36</v>
      </c>
      <c r="H52">
        <f>PPCL_Spot!S52</f>
        <v>6.67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2.5872379334389857</v>
      </c>
      <c r="AD52">
        <f t="shared" si="1"/>
        <v>291.41707268462761</v>
      </c>
      <c r="AE52">
        <f>'IDT-1'!E52</f>
        <v>0</v>
      </c>
      <c r="AF52" s="26"/>
      <c r="AG52">
        <f t="shared" si="2"/>
        <v>336.41707268462761</v>
      </c>
      <c r="AI52" s="75">
        <f>PXIL!K52</f>
        <v>0</v>
      </c>
      <c r="AJ52" s="75">
        <f>PXIL!Q52</f>
        <v>0</v>
      </c>
      <c r="AK52" s="75">
        <f>RTM_IEX!K52</f>
        <v>29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96.65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1.9643106180665613</v>
      </c>
      <c r="F53">
        <f>GT_Spot!S53</f>
        <v>0</v>
      </c>
      <c r="G53">
        <f>PPCL_NG!S53</f>
        <v>36.36</v>
      </c>
      <c r="H53">
        <f>PPCL_Spot!S53</f>
        <v>6.67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2.6722459334389859</v>
      </c>
      <c r="AD53">
        <f t="shared" si="1"/>
        <v>300.99206468462756</v>
      </c>
      <c r="AE53">
        <f>'IDT-1'!E53</f>
        <v>0</v>
      </c>
      <c r="AF53" s="26"/>
      <c r="AG53">
        <f t="shared" si="2"/>
        <v>345.99206468462756</v>
      </c>
      <c r="AI53" s="75">
        <f>PXIL!K53</f>
        <v>0</v>
      </c>
      <c r="AJ53" s="75">
        <f>PXIL!Q53</f>
        <v>0</v>
      </c>
      <c r="AK53" s="75">
        <f>RTM_IEX!K53</f>
        <v>38.659999999999997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1.9643106180665613</v>
      </c>
      <c r="F54">
        <f>GT_Spot!S54</f>
        <v>0</v>
      </c>
      <c r="G54">
        <f>PPCL_NG!S54</f>
        <v>36.36</v>
      </c>
      <c r="H54">
        <f>PPCL_Spot!S54</f>
        <v>6.67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2.7133419334389854</v>
      </c>
      <c r="AD54">
        <f t="shared" si="1"/>
        <v>305.62096868462754</v>
      </c>
      <c r="AE54">
        <f>'IDT-1'!E54</f>
        <v>0</v>
      </c>
      <c r="AF54" s="26"/>
      <c r="AG54">
        <f t="shared" si="2"/>
        <v>350.62096868462754</v>
      </c>
      <c r="AI54" s="75">
        <f>PXIL!K54</f>
        <v>0</v>
      </c>
      <c r="AJ54" s="75">
        <f>PXIL!Q54</f>
        <v>0</v>
      </c>
      <c r="AK54" s="75">
        <f>RTM_IEX!K54</f>
        <v>43.49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96.65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1.9643106180665613</v>
      </c>
      <c r="F55">
        <f>GT_Spot!S55</f>
        <v>0</v>
      </c>
      <c r="G55">
        <f>PPCL_NG!S55</f>
        <v>36.36</v>
      </c>
      <c r="H55">
        <f>PPCL_Spot!S55</f>
        <v>6.67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73.629999999999981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2.754085933438986</v>
      </c>
      <c r="AD55">
        <f t="shared" si="1"/>
        <v>310.21022468462752</v>
      </c>
      <c r="AE55">
        <f>'IDT-1'!E55</f>
        <v>0</v>
      </c>
      <c r="AF55" s="26"/>
      <c r="AG55">
        <f t="shared" si="2"/>
        <v>355.21022468462752</v>
      </c>
      <c r="AI55" s="75">
        <f>PXIL!K55</f>
        <v>0</v>
      </c>
      <c r="AJ55" s="75">
        <f>PXIL!Q55</f>
        <v>0</v>
      </c>
      <c r="AK55" s="75">
        <f>RTM_IEX!K55</f>
        <v>48.33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96.65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1.9643106180665613</v>
      </c>
      <c r="F56">
        <f>GT_Spot!S56</f>
        <v>0</v>
      </c>
      <c r="G56">
        <f>PPCL_NG!S56</f>
        <v>36.36</v>
      </c>
      <c r="H56">
        <f>PPCL_Spot!S56</f>
        <v>6.67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73.629999999999981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2.3287819334389859</v>
      </c>
      <c r="AD56">
        <f t="shared" si="1"/>
        <v>262.30552868462757</v>
      </c>
      <c r="AE56">
        <f>'IDT-1'!E56</f>
        <v>0</v>
      </c>
      <c r="AF56" s="26"/>
      <c r="AG56">
        <f t="shared" si="2"/>
        <v>307.30552868462757</v>
      </c>
      <c r="AI56" s="75">
        <f>PXIL!K56</f>
        <v>0</v>
      </c>
      <c r="AJ56" s="75">
        <f>PXIL!Q56</f>
        <v>0</v>
      </c>
      <c r="AK56" s="75">
        <f>RTM_IEX!K56</f>
        <v>38.659999999999997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1.9643106180665613</v>
      </c>
      <c r="F57">
        <f>GT_Spot!S57</f>
        <v>0</v>
      </c>
      <c r="G57">
        <f>PPCL_NG!S57</f>
        <v>36.36</v>
      </c>
      <c r="H57">
        <f>PPCL_Spot!S57</f>
        <v>6.67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73.559999999999988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2.7108779334389856</v>
      </c>
      <c r="AD57">
        <f t="shared" si="1"/>
        <v>305.34343268462754</v>
      </c>
      <c r="AE57">
        <f>'IDT-1'!E57</f>
        <v>0</v>
      </c>
      <c r="AF57" s="26"/>
      <c r="AG57">
        <f t="shared" si="2"/>
        <v>350.34343268462754</v>
      </c>
      <c r="AI57" s="75">
        <f>PXIL!K57</f>
        <v>0</v>
      </c>
      <c r="AJ57" s="75">
        <f>PXIL!Q57</f>
        <v>0</v>
      </c>
      <c r="AK57" s="75">
        <f>RTM_IEX!K57</f>
        <v>24.16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115.98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1.9636882129277569</v>
      </c>
      <c r="F58">
        <f>GT_Spot!S58</f>
        <v>0</v>
      </c>
      <c r="G58">
        <f>PPCL_NG!S58</f>
        <v>36.36</v>
      </c>
      <c r="H58">
        <f>PPCL_Spot!S58</f>
        <v>6.67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73.559999999999988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2.5833604562737644</v>
      </c>
      <c r="AD58">
        <f t="shared" si="1"/>
        <v>290.98032775665399</v>
      </c>
      <c r="AE58">
        <f>'IDT-1'!E58</f>
        <v>0</v>
      </c>
      <c r="AF58" s="26"/>
      <c r="AG58">
        <f t="shared" si="2"/>
        <v>335.98032775665399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115.98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1.9636882129277569</v>
      </c>
      <c r="F59">
        <f>GT_Spot!S59</f>
        <v>0</v>
      </c>
      <c r="G59">
        <f>PPCL_NG!S59</f>
        <v>36.36</v>
      </c>
      <c r="H59">
        <f>PPCL_Spot!S59</f>
        <v>6.67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73.809999999999988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3.2234724562737647</v>
      </c>
      <c r="AD59">
        <f t="shared" si="1"/>
        <v>363.08021575665396</v>
      </c>
      <c r="AE59">
        <f>'IDT-1'!E59</f>
        <v>0</v>
      </c>
      <c r="AF59" s="26"/>
      <c r="AG59">
        <f t="shared" si="2"/>
        <v>363.08021575665396</v>
      </c>
      <c r="AI59" s="75">
        <f>PXIL!K59</f>
        <v>0</v>
      </c>
      <c r="AJ59" s="75">
        <f>PXIL!Q59</f>
        <v>0</v>
      </c>
      <c r="AK59" s="75">
        <f>RTM_IEX!K59</f>
        <v>53.16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144.97999999999999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1.9636882129277569</v>
      </c>
      <c r="F60">
        <f>GT_Spot!S60</f>
        <v>0</v>
      </c>
      <c r="G60">
        <f>PPCL_NG!S60</f>
        <v>36.36</v>
      </c>
      <c r="H60">
        <f>PPCL_Spot!S60</f>
        <v>6.67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73.809999999999988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3.2234724562737647</v>
      </c>
      <c r="AD60">
        <f t="shared" si="1"/>
        <v>363.08021575665396</v>
      </c>
      <c r="AE60">
        <f>'IDT-1'!E60</f>
        <v>0</v>
      </c>
      <c r="AF60" s="26"/>
      <c r="AG60">
        <f t="shared" si="2"/>
        <v>363.08021575665396</v>
      </c>
      <c r="AI60" s="75">
        <f>PXIL!K60</f>
        <v>0</v>
      </c>
      <c r="AJ60" s="75">
        <f>PXIL!Q60</f>
        <v>0</v>
      </c>
      <c r="AK60" s="75">
        <f>RTM_IEX!K60</f>
        <v>53.16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144.97999999999999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1.8231085786641343</v>
      </c>
      <c r="F61">
        <f>GT_Spot!S61</f>
        <v>0</v>
      </c>
      <c r="G61">
        <f>PPCL_NG!S61</f>
        <v>36.36</v>
      </c>
      <c r="H61">
        <f>PPCL_Spot!S61</f>
        <v>0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73.809999999999988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2.7382353554922449</v>
      </c>
      <c r="AD61">
        <f t="shared" si="1"/>
        <v>308.42487322317191</v>
      </c>
      <c r="AE61">
        <f>'IDT-1'!E61</f>
        <v>0</v>
      </c>
      <c r="AF61" s="26"/>
      <c r="AG61">
        <f t="shared" si="2"/>
        <v>308.42487322317191</v>
      </c>
      <c r="AI61" s="75">
        <f>PXIL!K61</f>
        <v>0</v>
      </c>
      <c r="AJ61" s="75">
        <f>PXIL!Q61</f>
        <v>0</v>
      </c>
      <c r="AK61" s="75">
        <f>RTM_IEX!K61</f>
        <v>53.16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1.8231085786641343</v>
      </c>
      <c r="F62">
        <f>GT_Spot!S62</f>
        <v>0</v>
      </c>
      <c r="G62">
        <f>PPCL_NG!S62</f>
        <v>36.36</v>
      </c>
      <c r="H62">
        <f>PPCL_Spot!S62</f>
        <v>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73.72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3.2477553554922443</v>
      </c>
      <c r="AD62">
        <f t="shared" si="1"/>
        <v>365.81535322317188</v>
      </c>
      <c r="AE62">
        <f>'IDT-1'!E62</f>
        <v>0</v>
      </c>
      <c r="AF62" s="26"/>
      <c r="AG62">
        <f t="shared" si="2"/>
        <v>365.81535322317188</v>
      </c>
      <c r="AI62" s="75">
        <f>PXIL!K62</f>
        <v>0</v>
      </c>
      <c r="AJ62" s="75">
        <f>PXIL!Q62</f>
        <v>0</v>
      </c>
      <c r="AK62" s="75">
        <f>RTM_IEX!K62</f>
        <v>53.16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154.63999999999999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1.8231085786641343</v>
      </c>
      <c r="F63">
        <f>GT_Spot!S63</f>
        <v>0</v>
      </c>
      <c r="G63">
        <f>PPCL_NG!S63</f>
        <v>36.36</v>
      </c>
      <c r="H63">
        <f>PPCL_Spot!S63</f>
        <v>0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73.739999999999995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3.2479313554922449</v>
      </c>
      <c r="AD63">
        <f t="shared" si="1"/>
        <v>365.83517722317185</v>
      </c>
      <c r="AE63">
        <f>'IDT-1'!E63</f>
        <v>0</v>
      </c>
      <c r="AF63" s="26"/>
      <c r="AG63">
        <f t="shared" si="2"/>
        <v>365.83517722317185</v>
      </c>
      <c r="AI63" s="75">
        <f>PXIL!K63</f>
        <v>0</v>
      </c>
      <c r="AJ63" s="75">
        <f>PXIL!Q63</f>
        <v>0</v>
      </c>
      <c r="AK63" s="75">
        <f>RTM_IEX!K63</f>
        <v>53.16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154.63999999999999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1.8231085786641343</v>
      </c>
      <c r="F64">
        <f>GT_Spot!S64</f>
        <v>0</v>
      </c>
      <c r="G64">
        <f>PPCL_NG!S64</f>
        <v>36.36</v>
      </c>
      <c r="H64">
        <f>PPCL_Spot!S64</f>
        <v>0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73.759999999999991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3.2056033554922445</v>
      </c>
      <c r="AD64">
        <f t="shared" si="1"/>
        <v>361.06750522317185</v>
      </c>
      <c r="AE64">
        <f>'IDT-1'!E64</f>
        <v>0</v>
      </c>
      <c r="AF64" s="26"/>
      <c r="AG64">
        <f t="shared" si="2"/>
        <v>361.06750522317185</v>
      </c>
      <c r="AI64" s="75">
        <f>PXIL!K64</f>
        <v>0</v>
      </c>
      <c r="AJ64" s="75">
        <f>PXIL!Q64</f>
        <v>0</v>
      </c>
      <c r="AK64" s="75">
        <f>RTM_IEX!K64</f>
        <v>48.33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154.63999999999999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1.8231085786641343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3.1201553554922441</v>
      </c>
      <c r="AD65">
        <f t="shared" si="1"/>
        <v>351.44295322317191</v>
      </c>
      <c r="AE65">
        <f>'IDT-1'!E65</f>
        <v>0</v>
      </c>
      <c r="AF65" s="26"/>
      <c r="AG65">
        <f t="shared" si="2"/>
        <v>351.44295322317191</v>
      </c>
      <c r="AI65" s="75">
        <f>PXIL!K65</f>
        <v>0</v>
      </c>
      <c r="AJ65" s="75">
        <f>PXIL!Q65</f>
        <v>0</v>
      </c>
      <c r="AK65" s="75">
        <f>RTM_IEX!K65</f>
        <v>48.32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144.97999999999999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1.8231085786641343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73.72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2.6523473554922443</v>
      </c>
      <c r="AD66">
        <f t="shared" si="1"/>
        <v>298.75076122317193</v>
      </c>
      <c r="AE66">
        <f>'IDT-1'!E66</f>
        <v>0</v>
      </c>
      <c r="AF66" s="26"/>
      <c r="AG66">
        <f t="shared" si="2"/>
        <v>298.75076122317193</v>
      </c>
      <c r="AI66" s="75">
        <f>PXIL!K66</f>
        <v>0</v>
      </c>
      <c r="AJ66" s="75">
        <f>PXIL!Q66</f>
        <v>0</v>
      </c>
      <c r="AK66" s="75">
        <f>RTM_IEX!K66</f>
        <v>72.48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67.66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1.8231085786641343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73.72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2.9925553554922444</v>
      </c>
      <c r="AD67">
        <f t="shared" si="1"/>
        <v>337.07055322317188</v>
      </c>
      <c r="AE67">
        <f>'IDT-1'!E67</f>
        <v>0</v>
      </c>
      <c r="AF67" s="26"/>
      <c r="AG67">
        <f t="shared" si="2"/>
        <v>337.07055322317188</v>
      </c>
      <c r="AI67" s="75">
        <f>PXIL!K67</f>
        <v>0</v>
      </c>
      <c r="AJ67" s="75">
        <f>PXIL!Q67</f>
        <v>0</v>
      </c>
      <c r="AK67" s="75">
        <f>RTM_IEX!K67</f>
        <v>53.15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125.65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1.8231085786641343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2.9925553554922444</v>
      </c>
      <c r="AD68">
        <f t="shared" ref="AD68:AD98" si="4">SUM(B68:AB68,AI68:AR68)-AC68</f>
        <v>337.07055322317188</v>
      </c>
      <c r="AE68">
        <f>'IDT-1'!E68</f>
        <v>0</v>
      </c>
      <c r="AF68" s="26"/>
      <c r="AG68">
        <f t="shared" ref="AG68:AG98" si="5">SUM(AD68:AF68)+AT68</f>
        <v>337.07055322317188</v>
      </c>
      <c r="AI68" s="75">
        <f>PXIL!K68</f>
        <v>0</v>
      </c>
      <c r="AJ68" s="75">
        <f>PXIL!Q68</f>
        <v>0</v>
      </c>
      <c r="AK68" s="75">
        <f>RTM_IEX!K68</f>
        <v>53.15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125.65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1.7992276036720483</v>
      </c>
      <c r="F69">
        <f>GT_Spot!S69</f>
        <v>0</v>
      </c>
      <c r="G69">
        <f>PPCL_NG!S69</f>
        <v>36.36</v>
      </c>
      <c r="H69">
        <f>PPCL_Spot!S69</f>
        <v>0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73.72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2.9499292029123141</v>
      </c>
      <c r="AD69">
        <f t="shared" si="4"/>
        <v>332.26929840075974</v>
      </c>
      <c r="AE69">
        <f>'IDT-1'!E69</f>
        <v>0</v>
      </c>
      <c r="AF69" s="26"/>
      <c r="AG69">
        <f t="shared" si="5"/>
        <v>332.26929840075974</v>
      </c>
      <c r="AI69" s="75">
        <f>PXIL!K69</f>
        <v>0</v>
      </c>
      <c r="AJ69" s="75">
        <f>PXIL!Q69</f>
        <v>0</v>
      </c>
      <c r="AK69" s="75">
        <f>RTM_IEX!K69</f>
        <v>48.33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125.65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1.8231085786641343</v>
      </c>
      <c r="F70">
        <f>GT_Spot!S70</f>
        <v>0</v>
      </c>
      <c r="G70">
        <f>PPCL_NG!S70</f>
        <v>36.36</v>
      </c>
      <c r="H70">
        <f>PPCL_Spot!S70</f>
        <v>0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73.72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2.3972353554922443</v>
      </c>
      <c r="AD70">
        <f t="shared" si="4"/>
        <v>270.01587322317187</v>
      </c>
      <c r="AE70">
        <f>'IDT-1'!E70</f>
        <v>0</v>
      </c>
      <c r="AF70" s="26"/>
      <c r="AG70">
        <f t="shared" si="5"/>
        <v>270.01587322317187</v>
      </c>
      <c r="AI70" s="75">
        <f>PXIL!K70</f>
        <v>0</v>
      </c>
      <c r="AJ70" s="75">
        <f>PXIL!Q70</f>
        <v>0</v>
      </c>
      <c r="AK70" s="75">
        <f>RTM_IEX!K70</f>
        <v>53.16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1.8231085786641343</v>
      </c>
      <c r="F71">
        <f>GT_Spot!S71</f>
        <v>0</v>
      </c>
      <c r="G71">
        <f>PPCL_NG!S71</f>
        <v>36.36</v>
      </c>
      <c r="H71">
        <f>PPCL_Spot!S71</f>
        <v>0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73.72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2.8224513554922446</v>
      </c>
      <c r="AD71">
        <f t="shared" si="4"/>
        <v>317.91065722317182</v>
      </c>
      <c r="AE71">
        <f>'IDT-1'!E71</f>
        <v>0</v>
      </c>
      <c r="AF71" s="26"/>
      <c r="AG71">
        <f t="shared" si="5"/>
        <v>317.91065722317182</v>
      </c>
      <c r="AI71" s="75">
        <f>PXIL!K71</f>
        <v>0</v>
      </c>
      <c r="AJ71" s="75">
        <f>PXIL!Q71</f>
        <v>0</v>
      </c>
      <c r="AK71" s="75">
        <f>RTM_IEX!K71</f>
        <v>53.15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106.32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1.8231085786641343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2.7799473554922445</v>
      </c>
      <c r="AD72">
        <f t="shared" si="4"/>
        <v>313.12316122317185</v>
      </c>
      <c r="AE72">
        <f>'IDT-1'!E72</f>
        <v>0</v>
      </c>
      <c r="AF72" s="26"/>
      <c r="AG72">
        <f t="shared" si="5"/>
        <v>313.12316122317185</v>
      </c>
      <c r="AI72" s="75">
        <f>PXIL!K72</f>
        <v>0</v>
      </c>
      <c r="AJ72" s="75">
        <f>PXIL!Q72</f>
        <v>0</v>
      </c>
      <c r="AK72" s="75">
        <f>RTM_IEX!K72</f>
        <v>48.32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106.32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1.8231085786641343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2.6099313554922441</v>
      </c>
      <c r="AD73">
        <f t="shared" si="4"/>
        <v>293.97317722317189</v>
      </c>
      <c r="AE73">
        <f>'IDT-1'!E73</f>
        <v>0</v>
      </c>
      <c r="AF73" s="26"/>
      <c r="AG73">
        <f t="shared" si="5"/>
        <v>293.97317722317189</v>
      </c>
      <c r="AI73" s="75">
        <f>PXIL!K73</f>
        <v>0</v>
      </c>
      <c r="AJ73" s="75">
        <f>PXIL!Q73</f>
        <v>0</v>
      </c>
      <c r="AK73" s="75">
        <f>RTM_IEX!K73</f>
        <v>29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106.32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1.8231085786641343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1.9720193554922443</v>
      </c>
      <c r="AD74">
        <f t="shared" si="4"/>
        <v>222.12108922317185</v>
      </c>
      <c r="AE74">
        <f>'IDT-1'!E74</f>
        <v>0</v>
      </c>
      <c r="AF74" s="26"/>
      <c r="AG74">
        <f t="shared" si="5"/>
        <v>222.12108922317185</v>
      </c>
      <c r="AI74" s="75">
        <f>PXIL!K74</f>
        <v>0</v>
      </c>
      <c r="AJ74" s="75">
        <f>PXIL!Q74</f>
        <v>0</v>
      </c>
      <c r="AK74" s="75">
        <f>RTM_IEX!K74</f>
        <v>33.83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1.8405824628046852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73.000000000000014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2.0933491256726811</v>
      </c>
      <c r="AD75">
        <f t="shared" si="4"/>
        <v>235.78723333713199</v>
      </c>
      <c r="AE75">
        <f>'IDT-1'!E75</f>
        <v>0</v>
      </c>
      <c r="AF75" s="26"/>
      <c r="AG75">
        <f t="shared" si="5"/>
        <v>235.78723333713199</v>
      </c>
      <c r="AI75" s="75">
        <f>PXIL!K75</f>
        <v>0</v>
      </c>
      <c r="AJ75" s="75">
        <f>PXIL!Q75</f>
        <v>0</v>
      </c>
      <c r="AK75" s="75">
        <f>RTM_IEX!K75</f>
        <v>19.329999999999998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77.319999999999993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1.8405824628046852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73.000000000000014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2.0083411256726813</v>
      </c>
      <c r="AD76">
        <f t="shared" si="4"/>
        <v>226.21224133713201</v>
      </c>
      <c r="AE76">
        <f>'IDT-1'!E76</f>
        <v>0</v>
      </c>
      <c r="AF76" s="26"/>
      <c r="AG76">
        <f t="shared" si="5"/>
        <v>226.21224133713201</v>
      </c>
      <c r="AI76" s="75">
        <f>PXIL!K76</f>
        <v>0</v>
      </c>
      <c r="AJ76" s="75">
        <f>PXIL!Q76</f>
        <v>0</v>
      </c>
      <c r="AK76" s="75">
        <f>RTM_IEX!K76</f>
        <v>19.329999999999998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67.66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1.8405824628046852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73.000000000000014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1.8807411256726814</v>
      </c>
      <c r="AD77">
        <f t="shared" si="4"/>
        <v>211.83984133713199</v>
      </c>
      <c r="AE77">
        <f>'IDT-1'!E77</f>
        <v>0</v>
      </c>
      <c r="AF77" s="26"/>
      <c r="AG77">
        <f t="shared" si="5"/>
        <v>211.83984133713199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62.82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1.8405824628046852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73.000000000000014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1.4004371256726813</v>
      </c>
      <c r="AD78">
        <f t="shared" si="4"/>
        <v>157.74014533713199</v>
      </c>
      <c r="AE78">
        <f>'IDT-1'!E78</f>
        <v>0</v>
      </c>
      <c r="AF78" s="26"/>
      <c r="AG78">
        <f t="shared" si="5"/>
        <v>157.74014533713199</v>
      </c>
      <c r="AI78" s="75">
        <f>PXIL!K78</f>
        <v>0</v>
      </c>
      <c r="AJ78" s="75">
        <f>PXIL!Q78</f>
        <v>0</v>
      </c>
      <c r="AK78" s="75">
        <f>RTM_IEX!K78</f>
        <v>8.24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9.67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1.8405824628046852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73.000000000000014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1.6906611256726813</v>
      </c>
      <c r="AD79">
        <f t="shared" si="4"/>
        <v>190.42992133713201</v>
      </c>
      <c r="AE79">
        <f>'IDT-1'!E79</f>
        <v>0</v>
      </c>
      <c r="AF79" s="26"/>
      <c r="AG79">
        <f t="shared" si="5"/>
        <v>190.42992133713201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53.16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1.8405824628046852</v>
      </c>
      <c r="F80">
        <f>GT_Spot!S80</f>
        <v>0</v>
      </c>
      <c r="G80">
        <f>PPCL_NG!S80</f>
        <v>36.36</v>
      </c>
      <c r="H80">
        <f>PPCL_Spot!S80</f>
        <v>0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73.000000000000014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1.7373891256726814</v>
      </c>
      <c r="AD80">
        <f t="shared" si="4"/>
        <v>195.69319333713202</v>
      </c>
      <c r="AE80">
        <f>'IDT-1'!E80</f>
        <v>0</v>
      </c>
      <c r="AF80" s="26"/>
      <c r="AG80">
        <f t="shared" si="5"/>
        <v>195.69319333713202</v>
      </c>
      <c r="AI80" s="75">
        <f>PXIL!K80</f>
        <v>0</v>
      </c>
      <c r="AJ80" s="75">
        <f>PXIL!Q80</f>
        <v>0</v>
      </c>
      <c r="AK80" s="75">
        <f>RTM_IEX!K80</f>
        <v>10.14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48.33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1.8405824628046852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26.792520037376747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73.000000000000014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1.7257073020015969</v>
      </c>
      <c r="AD81">
        <f t="shared" si="4"/>
        <v>194.37739519817987</v>
      </c>
      <c r="AE81">
        <f>'IDT-1'!E81</f>
        <v>0</v>
      </c>
      <c r="AF81" s="26"/>
      <c r="AG81">
        <f t="shared" si="5"/>
        <v>194.37739519817987</v>
      </c>
      <c r="AI81" s="75">
        <f>PXIL!K81</f>
        <v>0</v>
      </c>
      <c r="AJ81" s="75">
        <f>PXIL!Q81</f>
        <v>0</v>
      </c>
      <c r="AK81" s="75">
        <f>RTM_IEX!K81</f>
        <v>8.81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48.33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1.8405824628046852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73.000000000000014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1.4257811256726813</v>
      </c>
      <c r="AD82">
        <f t="shared" si="4"/>
        <v>160.59480133713203</v>
      </c>
      <c r="AE82">
        <f>'IDT-1'!E82</f>
        <v>0</v>
      </c>
      <c r="AF82" s="26"/>
      <c r="AG82">
        <f t="shared" si="5"/>
        <v>160.59480133713203</v>
      </c>
      <c r="AI82" s="75">
        <f>PXIL!K82</f>
        <v>0</v>
      </c>
      <c r="AJ82" s="75">
        <f>PXIL!Q82</f>
        <v>0</v>
      </c>
      <c r="AK82" s="75">
        <f>RTM_IEX!K82</f>
        <v>23.06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1.9017500767577524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8.39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2.0508554006754687</v>
      </c>
      <c r="AD83">
        <f t="shared" si="4"/>
        <v>231.00089467608231</v>
      </c>
      <c r="AE83">
        <f>'IDT-1'!E83</f>
        <v>0</v>
      </c>
      <c r="AF83" s="26"/>
      <c r="AG83">
        <f t="shared" si="5"/>
        <v>191.2608946760823</v>
      </c>
      <c r="AI83" s="75">
        <f>PXIL!K83</f>
        <v>0</v>
      </c>
      <c r="AJ83" s="75">
        <f>PXIL!Q83</f>
        <v>0</v>
      </c>
      <c r="AK83" s="75">
        <f>RTM_IEX!K83</f>
        <v>8.15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78.900000000000006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1.9624078624078622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70.330000000000013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6.41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1.9367251891891895</v>
      </c>
      <c r="AD84">
        <f t="shared" si="4"/>
        <v>218.14568267321869</v>
      </c>
      <c r="AE84">
        <f>'IDT-1'!E84</f>
        <v>0</v>
      </c>
      <c r="AF84" s="26"/>
      <c r="AG84">
        <f t="shared" si="5"/>
        <v>178.40568267321868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77.260000000000005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1.9017500767577524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70.330000000000013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4.3499999999999996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1.9012554006754683</v>
      </c>
      <c r="AD85">
        <f t="shared" si="4"/>
        <v>214.15049467608227</v>
      </c>
      <c r="AE85">
        <f>'IDT-1'!E85</f>
        <v>0</v>
      </c>
      <c r="AF85" s="26"/>
      <c r="AG85">
        <f t="shared" si="5"/>
        <v>174.41049467608227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75.349999999999994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1.9017500767577524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70.330000000000013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2.4700000000000002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1.8668474006754683</v>
      </c>
      <c r="AD86">
        <f t="shared" si="4"/>
        <v>210.27490267608226</v>
      </c>
      <c r="AE86">
        <f>'IDT-1'!E86</f>
        <v>0</v>
      </c>
      <c r="AF86" s="26"/>
      <c r="AG86">
        <f t="shared" si="5"/>
        <v>170.53490267608225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73.319999999999993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1.9623361144219307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26.792520037376747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70.78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2.0099999999999998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1.9033947341358282</v>
      </c>
      <c r="AD87">
        <f t="shared" si="4"/>
        <v>214.39146141766284</v>
      </c>
      <c r="AE87">
        <f>'IDT-1'!E87</f>
        <v>0</v>
      </c>
      <c r="AF87" s="26"/>
      <c r="AG87">
        <f t="shared" si="5"/>
        <v>174.65146141766283</v>
      </c>
      <c r="AI87" s="75">
        <f>PXIL!K87</f>
        <v>0</v>
      </c>
      <c r="AJ87" s="75">
        <f>PXIL!Q87</f>
        <v>0</v>
      </c>
      <c r="AK87" s="75">
        <f>RTM_IEX!K87</f>
        <v>3.54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73.88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1.9623361144219307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70.330000000000013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1.4335405578069131</v>
      </c>
      <c r="AD88">
        <f t="shared" si="4"/>
        <v>161.46879555661505</v>
      </c>
      <c r="AE88">
        <f>'IDT-1'!E88</f>
        <v>0</v>
      </c>
      <c r="AF88" s="26"/>
      <c r="AG88">
        <f t="shared" si="5"/>
        <v>121.72879555661504</v>
      </c>
      <c r="AI88" s="75">
        <f>PXIL!K88</f>
        <v>0</v>
      </c>
      <c r="AJ88" s="75">
        <f>PXIL!Q88</f>
        <v>0</v>
      </c>
      <c r="AK88" s="75">
        <f>RTM_IEX!K88</f>
        <v>2.33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24.16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1.9623361144219307</v>
      </c>
      <c r="F89">
        <f>GT_Spot!S89</f>
        <v>0</v>
      </c>
      <c r="G89">
        <f>PPCL_NG!S89</f>
        <v>36.36</v>
      </c>
      <c r="H89">
        <f>PPCL_Spot!S89</f>
        <v>0</v>
      </c>
      <c r="I89">
        <f>Bawana_NG!S89</f>
        <v>26.792520037376747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70.330000000000013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11.83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1.8524427341358285</v>
      </c>
      <c r="AD89">
        <f t="shared" si="4"/>
        <v>208.65241341766287</v>
      </c>
      <c r="AE89">
        <f>'IDT-1'!E89</f>
        <v>0</v>
      </c>
      <c r="AF89" s="26"/>
      <c r="AG89">
        <f t="shared" si="5"/>
        <v>168.91241341766286</v>
      </c>
      <c r="AI89" s="75">
        <f>PXIL!K89</f>
        <v>0</v>
      </c>
      <c r="AJ89" s="75">
        <f>PXIL!Q89</f>
        <v>0</v>
      </c>
      <c r="AK89" s="75">
        <f>RTM_IEX!K89</f>
        <v>3.2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59.06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1.9623361144219307</v>
      </c>
      <c r="F90">
        <f>GT_Spot!S90</f>
        <v>0</v>
      </c>
      <c r="G90">
        <f>PPCL_NG!S90</f>
        <v>36.36</v>
      </c>
      <c r="H90">
        <f>PPCL_Spot!S90</f>
        <v>0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70.330000000000013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16.600000000000001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1.8171325578069131</v>
      </c>
      <c r="AD90">
        <f t="shared" si="4"/>
        <v>204.67520355661506</v>
      </c>
      <c r="AE90">
        <f>'IDT-1'!E90</f>
        <v>0</v>
      </c>
      <c r="AF90" s="26"/>
      <c r="AG90">
        <f t="shared" si="5"/>
        <v>164.93520355661505</v>
      </c>
      <c r="AI90" s="75">
        <f>PXIL!K90</f>
        <v>0</v>
      </c>
      <c r="AJ90" s="75">
        <f>PXIL!Q90</f>
        <v>0</v>
      </c>
      <c r="AK90" s="75">
        <f>RTM_IEX!K90</f>
        <v>2.12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51.36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1.9623361144219307</v>
      </c>
      <c r="F91">
        <f>GT_Spot!S91</f>
        <v>0</v>
      </c>
      <c r="G91">
        <f>PPCL_NG!S91</f>
        <v>36.36</v>
      </c>
      <c r="H91">
        <f>PPCL_Spot!S91</f>
        <v>0</v>
      </c>
      <c r="I91">
        <f>Bawana_NG!S91</f>
        <v>27.242637843921504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71.09999999999998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11.83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1.8364277708334222</v>
      </c>
      <c r="AD91">
        <f t="shared" si="4"/>
        <v>206.84854618751001</v>
      </c>
      <c r="AE91">
        <f>'IDT-1'!E91</f>
        <v>0</v>
      </c>
      <c r="AF91" s="26"/>
      <c r="AG91">
        <f t="shared" si="5"/>
        <v>167.10854618751</v>
      </c>
      <c r="AI91" s="75">
        <f>PXIL!K91</f>
        <v>0</v>
      </c>
      <c r="AJ91" s="75">
        <f>PXIL!Q91</f>
        <v>0</v>
      </c>
      <c r="AK91" s="75">
        <f>RTM_IEX!K91</f>
        <v>3.81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55.41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1.9623361144219307</v>
      </c>
      <c r="F92">
        <f>GT_Spot!S92</f>
        <v>0</v>
      </c>
      <c r="G92">
        <f>PPCL_NG!S92</f>
        <v>36.36</v>
      </c>
      <c r="H92">
        <f>PPCL_Spot!S92</f>
        <v>0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71.09999999999998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16.43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1.8137885578069131</v>
      </c>
      <c r="AD92">
        <f t="shared" si="4"/>
        <v>204.29854755661503</v>
      </c>
      <c r="AE92">
        <f>'IDT-1'!E92</f>
        <v>0</v>
      </c>
      <c r="AF92" s="26"/>
      <c r="AG92">
        <f t="shared" si="5"/>
        <v>164.55854755661503</v>
      </c>
      <c r="AI92" s="75">
        <f>PXIL!K92</f>
        <v>0</v>
      </c>
      <c r="AJ92" s="75">
        <f>PXIL!Q92</f>
        <v>0</v>
      </c>
      <c r="AK92" s="75">
        <f>RTM_IEX!K92</f>
        <v>2.4300000000000002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49.62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1.9623361144219307</v>
      </c>
      <c r="F93">
        <f>GT_Spot!S93</f>
        <v>0</v>
      </c>
      <c r="G93">
        <f>PPCL_NG!S93</f>
        <v>36.36</v>
      </c>
      <c r="H93">
        <f>PPCL_Spot!S93</f>
        <v>0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71.09999999999998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20.94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1.8236445578069129</v>
      </c>
      <c r="AD93">
        <f t="shared" si="4"/>
        <v>205.408691556615</v>
      </c>
      <c r="AE93">
        <f>'IDT-1'!E93</f>
        <v>0</v>
      </c>
      <c r="AF93" s="26"/>
      <c r="AG93">
        <f t="shared" si="5"/>
        <v>165.66869155661499</v>
      </c>
      <c r="AI93" s="75">
        <f>PXIL!K93</f>
        <v>0</v>
      </c>
      <c r="AJ93" s="75">
        <f>PXIL!Q93</f>
        <v>0</v>
      </c>
      <c r="AK93" s="75">
        <f>RTM_IEX!K93</f>
        <v>3.19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45.47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1.9623361144219307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70.999999999999986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4.28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1.3935885578069127</v>
      </c>
      <c r="AD94">
        <f t="shared" si="4"/>
        <v>156.96874755661497</v>
      </c>
      <c r="AE94">
        <f>'IDT-1'!E94</f>
        <v>0</v>
      </c>
      <c r="AF94" s="26"/>
      <c r="AG94">
        <f t="shared" si="5"/>
        <v>117.22874755661496</v>
      </c>
      <c r="AI94" s="75">
        <f>PXIL!K94</f>
        <v>0</v>
      </c>
      <c r="AJ94" s="75">
        <f>PXIL!Q94</f>
        <v>0</v>
      </c>
      <c r="AK94" s="75">
        <f>RTM_IEX!K94</f>
        <v>2.4500000000000002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14.1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1.9623361144219307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68.699999999999989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19.87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1.7528045578069129</v>
      </c>
      <c r="AD95">
        <f t="shared" si="4"/>
        <v>197.42953155661499</v>
      </c>
      <c r="AE95">
        <f>'IDT-1'!E95</f>
        <v>0</v>
      </c>
      <c r="AF95" s="26"/>
      <c r="AG95">
        <f t="shared" si="5"/>
        <v>157.68953155661498</v>
      </c>
      <c r="AI95" s="75">
        <f>PXIL!K95</f>
        <v>0</v>
      </c>
      <c r="AJ95" s="75">
        <f>PXIL!Q95</f>
        <v>0</v>
      </c>
      <c r="AK95" s="75">
        <f>RTM_IEX!K95</f>
        <v>4.0999999999999996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39.979999999999997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1.9623361144219307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68.699999999999989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21.92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1.7750685578069128</v>
      </c>
      <c r="AD96">
        <f t="shared" si="4"/>
        <v>199.93726755661498</v>
      </c>
      <c r="AE96">
        <f>'IDT-1'!E96</f>
        <v>0</v>
      </c>
      <c r="AF96" s="26"/>
      <c r="AG96">
        <f t="shared" si="5"/>
        <v>160.19726755661497</v>
      </c>
      <c r="AI96" s="75">
        <f>PXIL!K96</f>
        <v>0</v>
      </c>
      <c r="AJ96" s="75">
        <f>PXIL!Q96</f>
        <v>0</v>
      </c>
      <c r="AK96" s="75">
        <f>RTM_IEX!K96</f>
        <v>6.63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37.93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1.9623361144219307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68.559999999999988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17.329999999999998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1.6797645578069127</v>
      </c>
      <c r="AD97">
        <f t="shared" si="4"/>
        <v>189.20257155661497</v>
      </c>
      <c r="AE97">
        <f>'IDT-1'!E97</f>
        <v>0</v>
      </c>
      <c r="AF97" s="26"/>
      <c r="AG97">
        <f t="shared" si="5"/>
        <v>149.46257155661496</v>
      </c>
      <c r="AI97" s="75">
        <f>PXIL!K97</f>
        <v>0</v>
      </c>
      <c r="AJ97" s="75">
        <f>PXIL!Q97</f>
        <v>0</v>
      </c>
      <c r="AK97" s="75">
        <f>RTM_IEX!K97</f>
        <v>7.57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30.89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1.9623361144219307</v>
      </c>
      <c r="F98">
        <f>GT_Spot!S98</f>
        <v>0</v>
      </c>
      <c r="G98">
        <f>PPCL_NG!S98</f>
        <v>36.36</v>
      </c>
      <c r="H98">
        <f>PPCL_Spot!S98</f>
        <v>0</v>
      </c>
      <c r="I98">
        <f>Bawana_NG!S98</f>
        <v>27.242637843921504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68.559999999999988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16.91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1.6858597708334222</v>
      </c>
      <c r="AD98">
        <f t="shared" si="4"/>
        <v>189.88911418751002</v>
      </c>
      <c r="AE98">
        <f>'IDT-1'!E98</f>
        <v>0</v>
      </c>
      <c r="AF98" s="26"/>
      <c r="AG98">
        <f t="shared" si="5"/>
        <v>150.14911418751001</v>
      </c>
      <c r="AI98" s="75">
        <f>PXIL!K98</f>
        <v>0</v>
      </c>
      <c r="AJ98" s="75">
        <f>PXIL!Q98</f>
        <v>0</v>
      </c>
      <c r="AK98" s="75">
        <f>RTM_IEX!K98</f>
        <v>8.2100000000000009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31.36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4.7418713041560923E-2</v>
      </c>
      <c r="F99">
        <f t="shared" si="6"/>
        <v>0</v>
      </c>
      <c r="G99">
        <f t="shared" si="6"/>
        <v>0.87264000000000064</v>
      </c>
      <c r="H99">
        <f t="shared" si="6"/>
        <v>8.9551402967655944E-2</v>
      </c>
      <c r="I99">
        <f t="shared" si="6"/>
        <v>0.68279659735960474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1.7513500000000015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4.5392499999999988E-2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4.8010442859727949E-2</v>
      </c>
      <c r="AD99">
        <f t="shared" si="6"/>
        <v>5.332388770509092</v>
      </c>
      <c r="AE99">
        <f t="shared" si="6"/>
        <v>0</v>
      </c>
      <c r="AG99">
        <f t="shared" si="6"/>
        <v>5.2814287705090912</v>
      </c>
      <c r="AI99">
        <f t="shared" si="6"/>
        <v>0</v>
      </c>
      <c r="AJ99">
        <f t="shared" si="6"/>
        <v>0</v>
      </c>
      <c r="AK99">
        <f t="shared" si="6"/>
        <v>0.45172999999999996</v>
      </c>
      <c r="AL99">
        <f t="shared" si="6"/>
        <v>-3.7499999999999999E-2</v>
      </c>
      <c r="AM99">
        <f t="shared" si="6"/>
        <v>0</v>
      </c>
      <c r="AN99">
        <f t="shared" si="6"/>
        <v>0</v>
      </c>
      <c r="AO99">
        <f t="shared" si="6"/>
        <v>1.2797700000000001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-0.27596000000000004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299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25.32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0.2995520000000001</v>
      </c>
      <c r="AD3">
        <f>SUM(B3:AB3,AI3:AR3)-AC3</f>
        <v>33.740448000000008</v>
      </c>
      <c r="AE3">
        <f>'IDT-1'!D3</f>
        <v>0</v>
      </c>
      <c r="AF3" s="26"/>
      <c r="AG3">
        <f>SUM(AD3:AF3)</f>
        <v>33.740448000000008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25.319057474687316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0.29954370577724843</v>
      </c>
      <c r="AD4">
        <f t="shared" ref="AD4:AD67" si="1">SUM(B4:AB4,AI4:AR4)-AC4</f>
        <v>33.739513768910072</v>
      </c>
      <c r="AE4">
        <f>'IDT-1'!D4</f>
        <v>0</v>
      </c>
      <c r="AF4" s="26"/>
      <c r="AG4">
        <f t="shared" ref="AG4:AG67" si="2">SUM(AD4:AF4)</f>
        <v>33.739513768910072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14.56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1.45</v>
      </c>
      <c r="AB5" s="117">
        <f>-STOA!R5</f>
        <v>0</v>
      </c>
      <c r="AC5">
        <f t="shared" si="0"/>
        <v>0.20486399999999999</v>
      </c>
      <c r="AD5">
        <f t="shared" si="1"/>
        <v>23.075135999999997</v>
      </c>
      <c r="AE5">
        <f>'IDT-1'!D5</f>
        <v>0</v>
      </c>
      <c r="AF5" s="26"/>
      <c r="AG5">
        <f t="shared" si="2"/>
        <v>23.075135999999997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14.56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1.45</v>
      </c>
      <c r="AB6" s="117">
        <f>-STOA!R6</f>
        <v>0</v>
      </c>
      <c r="AC6">
        <f t="shared" si="0"/>
        <v>0.20486399999999999</v>
      </c>
      <c r="AD6">
        <f t="shared" si="1"/>
        <v>23.075135999999997</v>
      </c>
      <c r="AE6">
        <f>'IDT-1'!D6</f>
        <v>0</v>
      </c>
      <c r="AF6" s="26"/>
      <c r="AG6">
        <f t="shared" si="2"/>
        <v>23.075135999999997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16.899999999999999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1.45</v>
      </c>
      <c r="AB7" s="117">
        <f>-STOA!R7</f>
        <v>0</v>
      </c>
      <c r="AC7">
        <f t="shared" si="0"/>
        <v>0.22545599999999999</v>
      </c>
      <c r="AD7">
        <f t="shared" si="1"/>
        <v>25.394543999999996</v>
      </c>
      <c r="AE7">
        <f>'IDT-1'!D7</f>
        <v>0</v>
      </c>
      <c r="AF7" s="26"/>
      <c r="AG7">
        <f t="shared" si="2"/>
        <v>25.394543999999996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14.23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1.45</v>
      </c>
      <c r="AB8" s="117">
        <f>-STOA!R8</f>
        <v>0</v>
      </c>
      <c r="AC8">
        <f t="shared" si="0"/>
        <v>0.20196</v>
      </c>
      <c r="AD8">
        <f t="shared" si="1"/>
        <v>22.74804</v>
      </c>
      <c r="AE8">
        <f>'IDT-1'!D8</f>
        <v>0</v>
      </c>
      <c r="AF8" s="26"/>
      <c r="AG8">
        <f t="shared" si="2"/>
        <v>22.74804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5.46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1.45</v>
      </c>
      <c r="AB9" s="117">
        <f>-STOA!R9</f>
        <v>0</v>
      </c>
      <c r="AC9">
        <f t="shared" si="0"/>
        <v>0.12478400000000001</v>
      </c>
      <c r="AD9">
        <f t="shared" si="1"/>
        <v>14.055216</v>
      </c>
      <c r="AE9">
        <f>'IDT-1'!D9</f>
        <v>0</v>
      </c>
      <c r="AF9" s="26"/>
      <c r="AG9">
        <f t="shared" si="2"/>
        <v>14.055216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5.46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1.45</v>
      </c>
      <c r="AB10" s="117">
        <f>-STOA!R10</f>
        <v>0</v>
      </c>
      <c r="AC10">
        <f t="shared" si="0"/>
        <v>0.184888</v>
      </c>
      <c r="AD10">
        <f t="shared" si="1"/>
        <v>20.825111999999997</v>
      </c>
      <c r="AE10">
        <f>'IDT-1'!D10</f>
        <v>0</v>
      </c>
      <c r="AF10" s="26"/>
      <c r="AG10">
        <f t="shared" si="2"/>
        <v>20.825111999999997</v>
      </c>
      <c r="AI10" s="75">
        <f>PXIL!L10</f>
        <v>0</v>
      </c>
      <c r="AJ10" s="75">
        <f>PXIL!R10</f>
        <v>0</v>
      </c>
      <c r="AK10" s="75">
        <f>RTM_IEX!L10</f>
        <v>6.83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5.55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1.45</v>
      </c>
      <c r="AB11" s="117">
        <f>-STOA!R11</f>
        <v>0</v>
      </c>
      <c r="AC11">
        <f t="shared" si="0"/>
        <v>0.33818400000000004</v>
      </c>
      <c r="AD11">
        <f t="shared" si="1"/>
        <v>38.091816000000001</v>
      </c>
      <c r="AE11">
        <f>'IDT-1'!D11</f>
        <v>0</v>
      </c>
      <c r="AF11" s="26"/>
      <c r="AG11">
        <f t="shared" si="2"/>
        <v>38.091816000000001</v>
      </c>
      <c r="AI11" s="75">
        <f>PXIL!L11</f>
        <v>0</v>
      </c>
      <c r="AJ11" s="75">
        <f>PXIL!R11</f>
        <v>0</v>
      </c>
      <c r="AK11" s="75">
        <f>RTM_IEX!L11</f>
        <v>24.16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5.55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1.45</v>
      </c>
      <c r="AB12" s="117">
        <f>-STOA!R12</f>
        <v>0</v>
      </c>
      <c r="AC12">
        <f t="shared" si="0"/>
        <v>0.278696</v>
      </c>
      <c r="AD12">
        <f t="shared" si="1"/>
        <v>31.391303999999998</v>
      </c>
      <c r="AE12">
        <f>'IDT-1'!D12</f>
        <v>0</v>
      </c>
      <c r="AF12" s="26"/>
      <c r="AG12">
        <f t="shared" si="2"/>
        <v>31.391303999999998</v>
      </c>
      <c r="AI12" s="75">
        <f>PXIL!L12</f>
        <v>0</v>
      </c>
      <c r="AJ12" s="75">
        <f>PXIL!R12</f>
        <v>0</v>
      </c>
      <c r="AK12" s="75">
        <f>RTM_IEX!L12</f>
        <v>17.399999999999999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1.59</v>
      </c>
      <c r="I13">
        <f>Bawana_NG!R13</f>
        <v>5.6097953749635243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1.45</v>
      </c>
      <c r="AB13" s="117">
        <f>-STOA!R13</f>
        <v>0</v>
      </c>
      <c r="AC13">
        <f t="shared" si="0"/>
        <v>0.33571819929967905</v>
      </c>
      <c r="AD13">
        <f t="shared" si="1"/>
        <v>37.814077175663847</v>
      </c>
      <c r="AE13">
        <f>'IDT-1'!D13</f>
        <v>0</v>
      </c>
      <c r="AF13" s="26"/>
      <c r="AG13">
        <f t="shared" si="2"/>
        <v>37.814077175663847</v>
      </c>
      <c r="AI13" s="75">
        <f>PXIL!L13</f>
        <v>0</v>
      </c>
      <c r="AJ13" s="75">
        <f>PXIL!R13</f>
        <v>0</v>
      </c>
      <c r="AK13" s="75">
        <f>RTM_IEX!L13</f>
        <v>22.23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1.59</v>
      </c>
      <c r="I14">
        <f>Bawana_NG!R14</f>
        <v>5.6097953749635243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1.45</v>
      </c>
      <c r="AB14" s="117">
        <f>-STOA!R14</f>
        <v>0</v>
      </c>
      <c r="AC14">
        <f t="shared" si="0"/>
        <v>0.25915819929967898</v>
      </c>
      <c r="AD14">
        <f t="shared" si="1"/>
        <v>29.190637175663841</v>
      </c>
      <c r="AE14">
        <f>'IDT-1'!D14</f>
        <v>0</v>
      </c>
      <c r="AF14" s="26"/>
      <c r="AG14">
        <f t="shared" si="2"/>
        <v>29.190637175663841</v>
      </c>
      <c r="AI14" s="75">
        <f>PXIL!L14</f>
        <v>0</v>
      </c>
      <c r="AJ14" s="75">
        <f>PXIL!R14</f>
        <v>0</v>
      </c>
      <c r="AK14" s="75">
        <f>RTM_IEX!L14</f>
        <v>13.53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1.45</v>
      </c>
      <c r="AB15" s="117">
        <f>-STOA!R15</f>
        <v>0</v>
      </c>
      <c r="AC15">
        <f t="shared" si="0"/>
        <v>0.28107199999999999</v>
      </c>
      <c r="AD15">
        <f t="shared" si="1"/>
        <v>31.658927999999996</v>
      </c>
      <c r="AE15">
        <f>'IDT-1'!D15</f>
        <v>0</v>
      </c>
      <c r="AF15" s="26"/>
      <c r="AG15">
        <f t="shared" si="2"/>
        <v>31.658927999999996</v>
      </c>
      <c r="AI15" s="75">
        <f>PXIL!L15</f>
        <v>0</v>
      </c>
      <c r="AJ15" s="75">
        <f>PXIL!R15</f>
        <v>0</v>
      </c>
      <c r="AK15" s="75">
        <f>RTM_IEX!L15</f>
        <v>17.399999999999999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1.45</v>
      </c>
      <c r="AB16" s="117">
        <f>-STOA!R16</f>
        <v>0</v>
      </c>
      <c r="AC16">
        <f t="shared" si="0"/>
        <v>0.28107199999999999</v>
      </c>
      <c r="AD16">
        <f t="shared" si="1"/>
        <v>31.658927999999996</v>
      </c>
      <c r="AE16">
        <f>'IDT-1'!D16</f>
        <v>0</v>
      </c>
      <c r="AF16" s="26"/>
      <c r="AG16">
        <f t="shared" si="2"/>
        <v>31.658927999999996</v>
      </c>
      <c r="AI16" s="75">
        <f>PXIL!L16</f>
        <v>0</v>
      </c>
      <c r="AJ16" s="75">
        <f>PXIL!R16</f>
        <v>0</v>
      </c>
      <c r="AK16" s="75">
        <f>RTM_IEX!L16</f>
        <v>17.399999999999999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1.45</v>
      </c>
      <c r="AB17" s="117">
        <f>-STOA!R17</f>
        <v>0</v>
      </c>
      <c r="AC17">
        <f t="shared" si="0"/>
        <v>0.255552</v>
      </c>
      <c r="AD17">
        <f t="shared" si="1"/>
        <v>28.784447999999998</v>
      </c>
      <c r="AE17">
        <f>'IDT-1'!D17</f>
        <v>0</v>
      </c>
      <c r="AF17" s="26"/>
      <c r="AG17">
        <f t="shared" si="2"/>
        <v>28.784447999999998</v>
      </c>
      <c r="AI17" s="75">
        <f>PXIL!L17</f>
        <v>0</v>
      </c>
      <c r="AJ17" s="75">
        <f>PXIL!R17</f>
        <v>0</v>
      </c>
      <c r="AK17" s="75">
        <f>RTM_IEX!L17</f>
        <v>14.5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1.45</v>
      </c>
      <c r="AB18" s="117">
        <f>-STOA!R18</f>
        <v>0</v>
      </c>
      <c r="AC18">
        <f t="shared" si="0"/>
        <v>0.26400000000000001</v>
      </c>
      <c r="AD18">
        <f t="shared" si="1"/>
        <v>29.736000000000001</v>
      </c>
      <c r="AE18">
        <f>'IDT-1'!D18</f>
        <v>0</v>
      </c>
      <c r="AF18" s="26"/>
      <c r="AG18">
        <f t="shared" si="2"/>
        <v>29.736000000000001</v>
      </c>
      <c r="AI18" s="75">
        <f>PXIL!L18</f>
        <v>0</v>
      </c>
      <c r="AJ18" s="75">
        <f>PXIL!R18</f>
        <v>0</v>
      </c>
      <c r="AK18" s="75">
        <f>RTM_IEX!L18</f>
        <v>15.46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1.45</v>
      </c>
      <c r="AB19" s="117">
        <f>-STOA!R19</f>
        <v>0</v>
      </c>
      <c r="AC19">
        <f t="shared" si="0"/>
        <v>0.32357600000000003</v>
      </c>
      <c r="AD19">
        <f t="shared" si="1"/>
        <v>36.446423999999993</v>
      </c>
      <c r="AE19">
        <f>'IDT-1'!D19</f>
        <v>0</v>
      </c>
      <c r="AF19" s="26"/>
      <c r="AG19">
        <f t="shared" si="2"/>
        <v>36.446423999999993</v>
      </c>
      <c r="AI19" s="75">
        <f>PXIL!L19</f>
        <v>0</v>
      </c>
      <c r="AJ19" s="75">
        <f>PXIL!R19</f>
        <v>0</v>
      </c>
      <c r="AK19" s="75">
        <f>RTM_IEX!L19</f>
        <v>22.23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1.59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1.45</v>
      </c>
      <c r="AB20" s="117">
        <f>-STOA!R20</f>
        <v>0</v>
      </c>
      <c r="AC20">
        <f t="shared" si="0"/>
        <v>0.24402399999999999</v>
      </c>
      <c r="AD20">
        <f t="shared" si="1"/>
        <v>27.485975999999997</v>
      </c>
      <c r="AE20">
        <f>'IDT-1'!D20</f>
        <v>0</v>
      </c>
      <c r="AF20" s="26"/>
      <c r="AG20">
        <f t="shared" si="2"/>
        <v>27.485975999999997</v>
      </c>
      <c r="AI20" s="75">
        <f>PXIL!L20</f>
        <v>0</v>
      </c>
      <c r="AJ20" s="75">
        <f>PXIL!R20</f>
        <v>0</v>
      </c>
      <c r="AK20" s="75">
        <f>RTM_IEX!L20</f>
        <v>11.6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1.59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1.45</v>
      </c>
      <c r="AB21" s="117">
        <f>-STOA!R21</f>
        <v>0</v>
      </c>
      <c r="AC21">
        <f t="shared" si="0"/>
        <v>0.26100800000000002</v>
      </c>
      <c r="AD21">
        <f t="shared" si="1"/>
        <v>29.398991999999996</v>
      </c>
      <c r="AE21">
        <f>'IDT-1'!D21</f>
        <v>0</v>
      </c>
      <c r="AF21" s="26"/>
      <c r="AG21">
        <f t="shared" si="2"/>
        <v>29.398991999999996</v>
      </c>
      <c r="AI21" s="75">
        <f>PXIL!L21</f>
        <v>0</v>
      </c>
      <c r="AJ21" s="75">
        <f>PXIL!R21</f>
        <v>0</v>
      </c>
      <c r="AK21" s="75">
        <f>RTM_IEX!L21</f>
        <v>13.53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1.59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1.45</v>
      </c>
      <c r="AB22" s="117">
        <f>-STOA!R22</f>
        <v>0</v>
      </c>
      <c r="AC22">
        <f t="shared" si="0"/>
        <v>0.26100800000000002</v>
      </c>
      <c r="AD22">
        <f t="shared" si="1"/>
        <v>29.398991999999996</v>
      </c>
      <c r="AE22">
        <f>'IDT-1'!D22</f>
        <v>0</v>
      </c>
      <c r="AF22" s="26"/>
      <c r="AG22">
        <f t="shared" si="2"/>
        <v>29.398991999999996</v>
      </c>
      <c r="AI22" s="75">
        <f>PXIL!L22</f>
        <v>0</v>
      </c>
      <c r="AJ22" s="75">
        <f>PXIL!R22</f>
        <v>0</v>
      </c>
      <c r="AK22" s="75">
        <f>RTM_IEX!L22</f>
        <v>13.53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1.7805935311770589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1.45</v>
      </c>
      <c r="AB23" s="117">
        <f>-STOA!R23</f>
        <v>0</v>
      </c>
      <c r="AC23">
        <f t="shared" si="0"/>
        <v>0.2626852230743581</v>
      </c>
      <c r="AD23">
        <f t="shared" si="1"/>
        <v>29.587908308102698</v>
      </c>
      <c r="AE23">
        <f>'IDT-1'!D23</f>
        <v>0</v>
      </c>
      <c r="AF23" s="26"/>
      <c r="AG23">
        <f t="shared" si="2"/>
        <v>29.587908308102698</v>
      </c>
      <c r="AI23" s="75">
        <f>PXIL!L23</f>
        <v>0</v>
      </c>
      <c r="AJ23" s="75">
        <f>PXIL!R23</f>
        <v>0</v>
      </c>
      <c r="AK23" s="75">
        <f>RTM_IEX!L23</f>
        <v>13.53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1.7805935311770589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1.45</v>
      </c>
      <c r="AB24" s="117">
        <f>-STOA!R24</f>
        <v>0</v>
      </c>
      <c r="AC24">
        <f t="shared" si="0"/>
        <v>0.2626852230743581</v>
      </c>
      <c r="AD24">
        <f t="shared" si="1"/>
        <v>29.587908308102698</v>
      </c>
      <c r="AE24">
        <f>'IDT-1'!D24</f>
        <v>0</v>
      </c>
      <c r="AF24" s="26"/>
      <c r="AG24">
        <f t="shared" si="2"/>
        <v>29.587908308102698</v>
      </c>
      <c r="AI24" s="75">
        <f>PXIL!L24</f>
        <v>0</v>
      </c>
      <c r="AJ24" s="75">
        <f>PXIL!R24</f>
        <v>0</v>
      </c>
      <c r="AK24" s="75">
        <f>RTM_IEX!L24</f>
        <v>13.53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1.7805935311770589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1.45</v>
      </c>
      <c r="AB25" s="117">
        <f>-STOA!R25</f>
        <v>0</v>
      </c>
      <c r="AC25">
        <f t="shared" si="0"/>
        <v>0.31372522307435813</v>
      </c>
      <c r="AD25">
        <f t="shared" si="1"/>
        <v>35.336868308102694</v>
      </c>
      <c r="AE25">
        <f>'IDT-1'!D25</f>
        <v>0</v>
      </c>
      <c r="AF25" s="26"/>
      <c r="AG25">
        <f t="shared" si="2"/>
        <v>35.336868308102694</v>
      </c>
      <c r="AI25" s="75">
        <f>PXIL!L25</f>
        <v>0</v>
      </c>
      <c r="AJ25" s="75">
        <f>PXIL!R25</f>
        <v>0</v>
      </c>
      <c r="AK25" s="75">
        <f>RTM_IEX!L25</f>
        <v>19.329999999999998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1.7805935311770589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1.45</v>
      </c>
      <c r="AB26" s="117">
        <f>-STOA!R26</f>
        <v>0</v>
      </c>
      <c r="AC26">
        <f t="shared" si="0"/>
        <v>0.16262922307435809</v>
      </c>
      <c r="AD26">
        <f t="shared" si="1"/>
        <v>18.317964308102699</v>
      </c>
      <c r="AE26">
        <f>'IDT-1'!D26</f>
        <v>0</v>
      </c>
      <c r="AF26" s="26"/>
      <c r="AG26">
        <f t="shared" si="2"/>
        <v>18.317964308102699</v>
      </c>
      <c r="AI26" s="75">
        <f>PXIL!L26</f>
        <v>0</v>
      </c>
      <c r="AJ26" s="75">
        <f>PXIL!R26</f>
        <v>0</v>
      </c>
      <c r="AK26" s="75">
        <f>RTM_IEX!L26</f>
        <v>2.16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1.7805935311770589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1.45</v>
      </c>
      <c r="AB27" s="117">
        <f>-STOA!R27</f>
        <v>0</v>
      </c>
      <c r="AC27">
        <f t="shared" si="0"/>
        <v>0.1855092230743581</v>
      </c>
      <c r="AD27">
        <f t="shared" si="1"/>
        <v>20.8950843081027</v>
      </c>
      <c r="AE27">
        <f>'IDT-1'!D27</f>
        <v>0</v>
      </c>
      <c r="AF27" s="26"/>
      <c r="AG27">
        <f t="shared" si="2"/>
        <v>20.8950843081027</v>
      </c>
      <c r="AI27" s="75">
        <f>PXIL!L27</f>
        <v>0</v>
      </c>
      <c r="AJ27" s="75">
        <f>PXIL!R27</f>
        <v>0</v>
      </c>
      <c r="AK27" s="75">
        <f>RTM_IEX!L27</f>
        <v>4.76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1.7805935311770589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1.45</v>
      </c>
      <c r="AB28" s="117">
        <f>-STOA!R28</f>
        <v>0</v>
      </c>
      <c r="AC28">
        <f t="shared" si="0"/>
        <v>0.2457012230743581</v>
      </c>
      <c r="AD28">
        <f t="shared" si="1"/>
        <v>27.674892308102695</v>
      </c>
      <c r="AE28">
        <f>'IDT-1'!D28</f>
        <v>0</v>
      </c>
      <c r="AF28" s="26"/>
      <c r="AG28">
        <f t="shared" si="2"/>
        <v>27.674892308102695</v>
      </c>
      <c r="AI28" s="75">
        <f>PXIL!L28</f>
        <v>0</v>
      </c>
      <c r="AJ28" s="75">
        <f>PXIL!R28</f>
        <v>0</v>
      </c>
      <c r="AK28" s="75">
        <f>RTM_IEX!L28</f>
        <v>11.6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1.94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1.45</v>
      </c>
      <c r="AB29" s="117">
        <f>-STOA!R29</f>
        <v>0</v>
      </c>
      <c r="AC29">
        <f t="shared" si="0"/>
        <v>0.238568</v>
      </c>
      <c r="AD29">
        <f t="shared" si="1"/>
        <v>26.871431999999999</v>
      </c>
      <c r="AE29">
        <f>'IDT-1'!D29</f>
        <v>0</v>
      </c>
      <c r="AF29" s="26"/>
      <c r="AG29">
        <f t="shared" si="2"/>
        <v>26.871431999999999</v>
      </c>
      <c r="AI29" s="75">
        <f>PXIL!L29</f>
        <v>0</v>
      </c>
      <c r="AJ29" s="75">
        <f>PXIL!R29</f>
        <v>0</v>
      </c>
      <c r="AK29" s="75">
        <f>RTM_IEX!L29</f>
        <v>10.63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1.94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1.45</v>
      </c>
      <c r="AB30" s="117">
        <f>-STOA!R30</f>
        <v>0</v>
      </c>
      <c r="AC30">
        <f t="shared" si="0"/>
        <v>0.24710399999999999</v>
      </c>
      <c r="AD30">
        <f t="shared" si="1"/>
        <v>27.832895999999998</v>
      </c>
      <c r="AE30">
        <f>'IDT-1'!D30</f>
        <v>0</v>
      </c>
      <c r="AF30" s="26"/>
      <c r="AG30">
        <f t="shared" si="2"/>
        <v>27.832895999999998</v>
      </c>
      <c r="AI30" s="75">
        <f>PXIL!L30</f>
        <v>0</v>
      </c>
      <c r="AJ30" s="75">
        <f>PXIL!R30</f>
        <v>0</v>
      </c>
      <c r="AK30" s="75">
        <f>RTM_IEX!L30</f>
        <v>11.6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1.94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8.2200000000000006</v>
      </c>
      <c r="AB31" s="117">
        <f>-STOA!R31</f>
        <v>0</v>
      </c>
      <c r="AC31">
        <f t="shared" si="0"/>
        <v>0.31512800000000002</v>
      </c>
      <c r="AD31">
        <f t="shared" si="1"/>
        <v>35.494872000000001</v>
      </c>
      <c r="AE31">
        <f>'IDT-1'!D31</f>
        <v>0</v>
      </c>
      <c r="AF31" s="26"/>
      <c r="AG31">
        <f t="shared" si="2"/>
        <v>35.494872000000001</v>
      </c>
      <c r="AI31" s="75">
        <f>PXIL!L31</f>
        <v>0</v>
      </c>
      <c r="AJ31" s="75">
        <f>PXIL!R31</f>
        <v>0</v>
      </c>
      <c r="AK31" s="75">
        <f>RTM_IEX!L31</f>
        <v>12.56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1.94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8.2200000000000006</v>
      </c>
      <c r="AB32" s="117">
        <f>-STOA!R32</f>
        <v>0</v>
      </c>
      <c r="AC32">
        <f t="shared" si="0"/>
        <v>0.23865600000000001</v>
      </c>
      <c r="AD32">
        <f t="shared" si="1"/>
        <v>26.881344000000002</v>
      </c>
      <c r="AE32">
        <f>'IDT-1'!D32</f>
        <v>0</v>
      </c>
      <c r="AF32" s="26"/>
      <c r="AG32">
        <f t="shared" si="2"/>
        <v>26.881344000000002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1.94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8.2200000000000006</v>
      </c>
      <c r="AB33" s="117">
        <f>-STOA!R33</f>
        <v>0</v>
      </c>
      <c r="AC33">
        <f t="shared" si="0"/>
        <v>0.33220000000000005</v>
      </c>
      <c r="AD33">
        <f t="shared" si="1"/>
        <v>37.4178</v>
      </c>
      <c r="AE33">
        <f>'IDT-1'!D33</f>
        <v>0</v>
      </c>
      <c r="AF33" s="26"/>
      <c r="AG33">
        <f t="shared" si="2"/>
        <v>37.4178</v>
      </c>
      <c r="AI33" s="75">
        <f>PXIL!L33</f>
        <v>0</v>
      </c>
      <c r="AJ33" s="75">
        <f>PXIL!R33</f>
        <v>0</v>
      </c>
      <c r="AK33" s="75">
        <f>RTM_IEX!L33</f>
        <v>14.5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1.94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8.2200000000000006</v>
      </c>
      <c r="AB34" s="117">
        <f>-STOA!R34</f>
        <v>0</v>
      </c>
      <c r="AC34">
        <f t="shared" si="0"/>
        <v>0.28116000000000002</v>
      </c>
      <c r="AD34">
        <f t="shared" si="1"/>
        <v>31.668839999999999</v>
      </c>
      <c r="AE34">
        <f>'IDT-1'!D34</f>
        <v>0</v>
      </c>
      <c r="AF34" s="26"/>
      <c r="AG34">
        <f t="shared" si="2"/>
        <v>31.668839999999999</v>
      </c>
      <c r="AI34" s="75">
        <f>PXIL!L34</f>
        <v>0</v>
      </c>
      <c r="AJ34" s="75">
        <f>PXIL!R34</f>
        <v>0</v>
      </c>
      <c r="AK34" s="75">
        <f>RTM_IEX!L34</f>
        <v>8.6999999999999993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1.94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8.2200000000000006</v>
      </c>
      <c r="AB35" s="117">
        <f>-STOA!R35</f>
        <v>0</v>
      </c>
      <c r="AC35">
        <f t="shared" si="0"/>
        <v>0.29814400000000002</v>
      </c>
      <c r="AD35">
        <f t="shared" si="1"/>
        <v>33.581856000000002</v>
      </c>
      <c r="AE35">
        <f>'IDT-1'!D35</f>
        <v>0</v>
      </c>
      <c r="AF35" s="26"/>
      <c r="AG35">
        <f t="shared" si="2"/>
        <v>33.581856000000002</v>
      </c>
      <c r="AI35" s="75">
        <f>PXIL!L35</f>
        <v>0</v>
      </c>
      <c r="AJ35" s="75">
        <f>PXIL!R35</f>
        <v>0</v>
      </c>
      <c r="AK35" s="75">
        <f>RTM_IEX!L35</f>
        <v>10.63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1.94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8.2200000000000006</v>
      </c>
      <c r="AB36" s="117">
        <f>-STOA!R36</f>
        <v>0</v>
      </c>
      <c r="AC36">
        <f t="shared" si="0"/>
        <v>0.29814400000000002</v>
      </c>
      <c r="AD36">
        <f t="shared" si="1"/>
        <v>33.581856000000002</v>
      </c>
      <c r="AE36">
        <f>'IDT-1'!D36</f>
        <v>0</v>
      </c>
      <c r="AF36" s="26"/>
      <c r="AG36">
        <f t="shared" si="2"/>
        <v>33.581856000000002</v>
      </c>
      <c r="AI36" s="75">
        <f>PXIL!L36</f>
        <v>0</v>
      </c>
      <c r="AJ36" s="75">
        <f>PXIL!R36</f>
        <v>0</v>
      </c>
      <c r="AK36" s="75">
        <f>RTM_IEX!L36</f>
        <v>10.63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1.94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0.39168800000000004</v>
      </c>
      <c r="AD37">
        <f t="shared" si="1"/>
        <v>44.118312000000003</v>
      </c>
      <c r="AE37">
        <f>'IDT-1'!D37</f>
        <v>0</v>
      </c>
      <c r="AF37" s="26"/>
      <c r="AG37">
        <f t="shared" si="2"/>
        <v>44.118312000000003</v>
      </c>
      <c r="AI37" s="75">
        <f>PXIL!L37</f>
        <v>0</v>
      </c>
      <c r="AJ37" s="75">
        <f>PXIL!R37</f>
        <v>0</v>
      </c>
      <c r="AK37" s="75">
        <f>RTM_IEX!L37</f>
        <v>21.26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1.94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8.2200000000000006</v>
      </c>
      <c r="AB38" s="117">
        <f>-STOA!R38</f>
        <v>0</v>
      </c>
      <c r="AC38">
        <f t="shared" si="0"/>
        <v>0.30668000000000001</v>
      </c>
      <c r="AD38">
        <f t="shared" si="1"/>
        <v>34.543320000000001</v>
      </c>
      <c r="AE38">
        <f>'IDT-1'!D38</f>
        <v>0</v>
      </c>
      <c r="AF38" s="26"/>
      <c r="AG38">
        <f t="shared" si="2"/>
        <v>34.543320000000001</v>
      </c>
      <c r="AI38" s="75">
        <f>PXIL!L38</f>
        <v>0</v>
      </c>
      <c r="AJ38" s="75">
        <f>PXIL!R38</f>
        <v>0</v>
      </c>
      <c r="AK38" s="75">
        <f>RTM_IEX!L38</f>
        <v>11.6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1.7805935311770589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8.2200000000000006</v>
      </c>
      <c r="AB39" s="117">
        <f>-STOA!R39</f>
        <v>0</v>
      </c>
      <c r="AC39">
        <f t="shared" si="0"/>
        <v>0.34778122307435816</v>
      </c>
      <c r="AD39">
        <f t="shared" si="1"/>
        <v>39.172812308102699</v>
      </c>
      <c r="AE39">
        <f>'IDT-1'!D39</f>
        <v>0</v>
      </c>
      <c r="AF39" s="26"/>
      <c r="AG39">
        <f t="shared" si="2"/>
        <v>39.172812308102699</v>
      </c>
      <c r="AI39" s="75">
        <f>PXIL!L39</f>
        <v>0</v>
      </c>
      <c r="AJ39" s="75">
        <f>PXIL!R39</f>
        <v>0</v>
      </c>
      <c r="AK39" s="75">
        <f>RTM_IEX!L39</f>
        <v>16.43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1.7805935311770589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8.2200000000000006</v>
      </c>
      <c r="AB40" s="117">
        <f>-STOA!R40</f>
        <v>0</v>
      </c>
      <c r="AC40">
        <f t="shared" si="0"/>
        <v>0.33079722307435816</v>
      </c>
      <c r="AD40">
        <f t="shared" si="1"/>
        <v>37.259796308102707</v>
      </c>
      <c r="AE40">
        <f>'IDT-1'!D40</f>
        <v>0</v>
      </c>
      <c r="AF40" s="26"/>
      <c r="AG40">
        <f t="shared" si="2"/>
        <v>37.259796308102707</v>
      </c>
      <c r="AI40" s="75">
        <f>PXIL!L40</f>
        <v>0</v>
      </c>
      <c r="AJ40" s="75">
        <f>PXIL!R40</f>
        <v>0</v>
      </c>
      <c r="AK40" s="75">
        <f>RTM_IEX!L40</f>
        <v>14.5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1.7805935311770589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8.2200000000000006</v>
      </c>
      <c r="AB41" s="117">
        <f>-STOA!R41</f>
        <v>0</v>
      </c>
      <c r="AC41">
        <f t="shared" si="0"/>
        <v>0.33924522307435812</v>
      </c>
      <c r="AD41">
        <f t="shared" si="1"/>
        <v>38.2113483081027</v>
      </c>
      <c r="AE41">
        <f>'IDT-1'!D41</f>
        <v>0</v>
      </c>
      <c r="AF41" s="26"/>
      <c r="AG41">
        <f t="shared" si="2"/>
        <v>38.2113483081027</v>
      </c>
      <c r="AI41" s="75">
        <f>PXIL!L41</f>
        <v>0</v>
      </c>
      <c r="AJ41" s="75">
        <f>PXIL!R41</f>
        <v>0</v>
      </c>
      <c r="AK41" s="75">
        <f>RTM_IEX!L41</f>
        <v>15.46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1.7805935311770589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8.2200000000000006</v>
      </c>
      <c r="AB42" s="117">
        <f>-STOA!R42</f>
        <v>0</v>
      </c>
      <c r="AC42">
        <f t="shared" si="0"/>
        <v>0.35631722307435815</v>
      </c>
      <c r="AD42">
        <f t="shared" si="1"/>
        <v>40.134276308102699</v>
      </c>
      <c r="AE42">
        <f>'IDT-1'!D42</f>
        <v>0</v>
      </c>
      <c r="AF42" s="26"/>
      <c r="AG42">
        <f t="shared" si="2"/>
        <v>40.134276308102699</v>
      </c>
      <c r="AI42" s="75">
        <f>PXIL!L42</f>
        <v>0</v>
      </c>
      <c r="AJ42" s="75">
        <f>PXIL!R42</f>
        <v>0</v>
      </c>
      <c r="AK42" s="75">
        <f>RTM_IEX!L42</f>
        <v>17.399999999999999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1.7805935311770589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1.45</v>
      </c>
      <c r="AB43" s="117">
        <f>-STOA!R43</f>
        <v>0</v>
      </c>
      <c r="AC43">
        <f t="shared" si="0"/>
        <v>0.42425322307435814</v>
      </c>
      <c r="AD43">
        <f t="shared" si="1"/>
        <v>47.786340308102695</v>
      </c>
      <c r="AE43">
        <f>'IDT-1'!D43</f>
        <v>0</v>
      </c>
      <c r="AF43" s="26"/>
      <c r="AG43">
        <f t="shared" si="2"/>
        <v>47.786340308102695</v>
      </c>
      <c r="AI43" s="75">
        <f>PXIL!L43</f>
        <v>0</v>
      </c>
      <c r="AJ43" s="75">
        <f>PXIL!R43</f>
        <v>0</v>
      </c>
      <c r="AK43" s="75">
        <f>RTM_IEX!L43</f>
        <v>31.89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1.7805935311770589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1.45</v>
      </c>
      <c r="AB44" s="117">
        <f>-STOA!R44</f>
        <v>0</v>
      </c>
      <c r="AC44">
        <f t="shared" si="0"/>
        <v>0.3477812230743581</v>
      </c>
      <c r="AD44">
        <f t="shared" si="1"/>
        <v>39.172812308102699</v>
      </c>
      <c r="AE44">
        <f>'IDT-1'!D44</f>
        <v>0</v>
      </c>
      <c r="AF44" s="26"/>
      <c r="AG44">
        <f t="shared" si="2"/>
        <v>39.172812308102699</v>
      </c>
      <c r="AI44" s="75">
        <f>PXIL!L44</f>
        <v>0</v>
      </c>
      <c r="AJ44" s="75">
        <f>PXIL!R44</f>
        <v>0</v>
      </c>
      <c r="AK44" s="75">
        <f>RTM_IEX!L44</f>
        <v>23.2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1.59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1.45</v>
      </c>
      <c r="AB45" s="117">
        <f>-STOA!R45</f>
        <v>0</v>
      </c>
      <c r="AC45">
        <f t="shared" si="0"/>
        <v>0.35455199999999998</v>
      </c>
      <c r="AD45">
        <f t="shared" si="1"/>
        <v>39.935448000000001</v>
      </c>
      <c r="AE45">
        <f>'IDT-1'!D45</f>
        <v>0</v>
      </c>
      <c r="AF45" s="26"/>
      <c r="AG45">
        <f t="shared" si="2"/>
        <v>39.935448000000001</v>
      </c>
      <c r="AI45" s="75">
        <f>PXIL!L45</f>
        <v>0</v>
      </c>
      <c r="AJ45" s="75">
        <f>PXIL!R45</f>
        <v>0</v>
      </c>
      <c r="AK45" s="75">
        <f>RTM_IEX!L45</f>
        <v>24.16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1.59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1.45</v>
      </c>
      <c r="AB46" s="117">
        <f>-STOA!R46</f>
        <v>0</v>
      </c>
      <c r="AC46">
        <f t="shared" si="0"/>
        <v>0.34610399999999997</v>
      </c>
      <c r="AD46">
        <f t="shared" si="1"/>
        <v>38.983896000000001</v>
      </c>
      <c r="AE46">
        <f>'IDT-1'!D46</f>
        <v>0</v>
      </c>
      <c r="AF46" s="26"/>
      <c r="AG46">
        <f t="shared" si="2"/>
        <v>38.983896000000001</v>
      </c>
      <c r="AI46" s="75">
        <f>PXIL!L46</f>
        <v>0</v>
      </c>
      <c r="AJ46" s="75">
        <f>PXIL!R46</f>
        <v>0</v>
      </c>
      <c r="AK46" s="75">
        <f>RTM_IEX!L46</f>
        <v>23.2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1.59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1.45</v>
      </c>
      <c r="AB47" s="117">
        <f>-STOA!R47</f>
        <v>0</v>
      </c>
      <c r="AC47">
        <f t="shared" si="0"/>
        <v>0.36308799999999997</v>
      </c>
      <c r="AD47">
        <f t="shared" si="1"/>
        <v>40.896912</v>
      </c>
      <c r="AE47">
        <f>'IDT-1'!D47</f>
        <v>0</v>
      </c>
      <c r="AF47" s="26"/>
      <c r="AG47">
        <f t="shared" si="2"/>
        <v>40.896912</v>
      </c>
      <c r="AI47" s="75">
        <f>PXIL!L47</f>
        <v>0</v>
      </c>
      <c r="AJ47" s="75">
        <f>PXIL!R47</f>
        <v>0</v>
      </c>
      <c r="AK47" s="75">
        <f>RTM_IEX!L47</f>
        <v>25.13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1.59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1.45</v>
      </c>
      <c r="AB48" s="117">
        <f>-STOA!R48</f>
        <v>0</v>
      </c>
      <c r="AC48">
        <f t="shared" si="0"/>
        <v>0.35455199999999998</v>
      </c>
      <c r="AD48">
        <f t="shared" si="1"/>
        <v>39.935448000000001</v>
      </c>
      <c r="AE48">
        <f>'IDT-1'!D48</f>
        <v>0</v>
      </c>
      <c r="AF48" s="26"/>
      <c r="AG48">
        <f t="shared" si="2"/>
        <v>39.935448000000001</v>
      </c>
      <c r="AI48" s="75">
        <f>PXIL!L48</f>
        <v>0</v>
      </c>
      <c r="AJ48" s="75">
        <f>PXIL!R48</f>
        <v>0</v>
      </c>
      <c r="AK48" s="75">
        <f>RTM_IEX!L48</f>
        <v>24.16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1.59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1.45</v>
      </c>
      <c r="AB49" s="117">
        <f>-STOA!R49</f>
        <v>0</v>
      </c>
      <c r="AC49">
        <f t="shared" si="0"/>
        <v>0.45240800000000003</v>
      </c>
      <c r="AD49">
        <f t="shared" si="1"/>
        <v>50.957591999999998</v>
      </c>
      <c r="AE49">
        <f>'IDT-1'!D49</f>
        <v>0</v>
      </c>
      <c r="AF49" s="26"/>
      <c r="AG49">
        <f t="shared" si="2"/>
        <v>50.957591999999998</v>
      </c>
      <c r="AI49" s="75">
        <f>PXIL!L49</f>
        <v>0</v>
      </c>
      <c r="AJ49" s="75">
        <f>PXIL!R49</f>
        <v>0</v>
      </c>
      <c r="AK49" s="75">
        <f>RTM_IEX!L49</f>
        <v>35.28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1.59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1.45</v>
      </c>
      <c r="AB50" s="117">
        <f>-STOA!R50</f>
        <v>0</v>
      </c>
      <c r="AC50">
        <f t="shared" si="0"/>
        <v>0.38007199999999997</v>
      </c>
      <c r="AD50">
        <f t="shared" si="1"/>
        <v>42.809927999999999</v>
      </c>
      <c r="AE50">
        <f>'IDT-1'!D50</f>
        <v>0</v>
      </c>
      <c r="AF50" s="26"/>
      <c r="AG50">
        <f t="shared" si="2"/>
        <v>42.809927999999999</v>
      </c>
      <c r="AI50" s="75">
        <f>PXIL!L50</f>
        <v>0</v>
      </c>
      <c r="AJ50" s="75">
        <f>PXIL!R50</f>
        <v>0</v>
      </c>
      <c r="AK50" s="75">
        <f>RTM_IEX!L50</f>
        <v>27.06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1.33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1.45</v>
      </c>
      <c r="AB51" s="117">
        <f>-STOA!R51</f>
        <v>0</v>
      </c>
      <c r="AC51">
        <f t="shared" si="0"/>
        <v>0.39485599999999998</v>
      </c>
      <c r="AD51">
        <f t="shared" si="1"/>
        <v>44.475144</v>
      </c>
      <c r="AE51">
        <f>'IDT-1'!D51</f>
        <v>0</v>
      </c>
      <c r="AF51" s="26"/>
      <c r="AG51">
        <f t="shared" si="2"/>
        <v>44.475144</v>
      </c>
      <c r="AI51" s="75">
        <f>PXIL!L51</f>
        <v>0</v>
      </c>
      <c r="AJ51" s="75">
        <f>PXIL!R51</f>
        <v>0</v>
      </c>
      <c r="AK51" s="75">
        <f>RTM_IEX!L51</f>
        <v>29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1.33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1.45</v>
      </c>
      <c r="AB52" s="117">
        <f>-STOA!R52</f>
        <v>0</v>
      </c>
      <c r="AC52">
        <f t="shared" si="0"/>
        <v>0.39485599999999998</v>
      </c>
      <c r="AD52">
        <f t="shared" si="1"/>
        <v>44.475144</v>
      </c>
      <c r="AE52">
        <f>'IDT-1'!D52</f>
        <v>0</v>
      </c>
      <c r="AF52" s="26"/>
      <c r="AG52">
        <f t="shared" si="2"/>
        <v>44.475144</v>
      </c>
      <c r="AI52" s="75">
        <f>PXIL!L52</f>
        <v>0</v>
      </c>
      <c r="AJ52" s="75">
        <f>PXIL!R52</f>
        <v>0</v>
      </c>
      <c r="AK52" s="75">
        <f>RTM_IEX!L52</f>
        <v>29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1.33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1.45</v>
      </c>
      <c r="AB53" s="117">
        <f>-STOA!R53</f>
        <v>0</v>
      </c>
      <c r="AC53">
        <f t="shared" si="0"/>
        <v>0.39485599999999998</v>
      </c>
      <c r="AD53">
        <f t="shared" si="1"/>
        <v>44.475144</v>
      </c>
      <c r="AE53">
        <f>'IDT-1'!D53</f>
        <v>0</v>
      </c>
      <c r="AF53" s="26"/>
      <c r="AG53">
        <f t="shared" si="2"/>
        <v>44.475144</v>
      </c>
      <c r="AI53" s="75">
        <f>PXIL!L53</f>
        <v>0</v>
      </c>
      <c r="AJ53" s="75">
        <f>PXIL!R53</f>
        <v>0</v>
      </c>
      <c r="AK53" s="75">
        <f>RTM_IEX!L53</f>
        <v>29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1.33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1.45</v>
      </c>
      <c r="AB54" s="117">
        <f>-STOA!R54</f>
        <v>0</v>
      </c>
      <c r="AC54">
        <f t="shared" si="0"/>
        <v>0.39485599999999998</v>
      </c>
      <c r="AD54">
        <f t="shared" si="1"/>
        <v>44.475144</v>
      </c>
      <c r="AE54">
        <f>'IDT-1'!D54</f>
        <v>0</v>
      </c>
      <c r="AF54" s="26"/>
      <c r="AG54">
        <f t="shared" si="2"/>
        <v>44.475144</v>
      </c>
      <c r="AI54" s="75">
        <f>PXIL!L54</f>
        <v>0</v>
      </c>
      <c r="AJ54" s="75">
        <f>PXIL!R54</f>
        <v>0</v>
      </c>
      <c r="AK54" s="75">
        <f>RTM_IEX!L54</f>
        <v>29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1.33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1.45</v>
      </c>
      <c r="AB55" s="117">
        <f>-STOA!R55</f>
        <v>0</v>
      </c>
      <c r="AC55">
        <f t="shared" si="0"/>
        <v>0.45434399999999997</v>
      </c>
      <c r="AD55">
        <f t="shared" si="1"/>
        <v>51.175655999999996</v>
      </c>
      <c r="AE55">
        <f>'IDT-1'!D55</f>
        <v>0</v>
      </c>
      <c r="AF55" s="26"/>
      <c r="AG55">
        <f t="shared" si="2"/>
        <v>51.175655999999996</v>
      </c>
      <c r="AI55" s="75">
        <f>PXIL!L55</f>
        <v>0</v>
      </c>
      <c r="AJ55" s="75">
        <f>PXIL!R55</f>
        <v>0</v>
      </c>
      <c r="AK55" s="75">
        <f>RTM_IEX!L55</f>
        <v>35.76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1.33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1.45</v>
      </c>
      <c r="AB56" s="117">
        <f>-STOA!R56</f>
        <v>0</v>
      </c>
      <c r="AC56">
        <f t="shared" si="0"/>
        <v>0.37778400000000001</v>
      </c>
      <c r="AD56">
        <f t="shared" si="1"/>
        <v>42.552215999999994</v>
      </c>
      <c r="AE56">
        <f>'IDT-1'!D56</f>
        <v>0</v>
      </c>
      <c r="AF56" s="26"/>
      <c r="AG56">
        <f t="shared" si="2"/>
        <v>42.552215999999994</v>
      </c>
      <c r="AI56" s="75">
        <f>PXIL!L56</f>
        <v>0</v>
      </c>
      <c r="AJ56" s="75">
        <f>PXIL!R56</f>
        <v>0</v>
      </c>
      <c r="AK56" s="75">
        <f>RTM_IEX!L56</f>
        <v>27.06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1.33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1.45</v>
      </c>
      <c r="AB57" s="117">
        <f>-STOA!R57</f>
        <v>0</v>
      </c>
      <c r="AC57">
        <f t="shared" si="0"/>
        <v>0.39485599999999998</v>
      </c>
      <c r="AD57">
        <f t="shared" si="1"/>
        <v>44.475144</v>
      </c>
      <c r="AE57">
        <f>'IDT-1'!D57</f>
        <v>0</v>
      </c>
      <c r="AF57" s="26"/>
      <c r="AG57">
        <f t="shared" si="2"/>
        <v>44.475144</v>
      </c>
      <c r="AI57" s="75">
        <f>PXIL!L57</f>
        <v>0</v>
      </c>
      <c r="AJ57" s="75">
        <f>PXIL!R57</f>
        <v>0</v>
      </c>
      <c r="AK57" s="75">
        <f>RTM_IEX!L57</f>
        <v>29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1.33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1.45</v>
      </c>
      <c r="AB58" s="117">
        <f>-STOA!R58</f>
        <v>0</v>
      </c>
      <c r="AC58">
        <f t="shared" si="0"/>
        <v>0.39485599999999998</v>
      </c>
      <c r="AD58">
        <f t="shared" si="1"/>
        <v>44.475144</v>
      </c>
      <c r="AE58">
        <f>'IDT-1'!D58</f>
        <v>0</v>
      </c>
      <c r="AF58" s="26"/>
      <c r="AG58">
        <f t="shared" si="2"/>
        <v>44.475144</v>
      </c>
      <c r="AI58" s="75">
        <f>PXIL!L58</f>
        <v>0</v>
      </c>
      <c r="AJ58" s="75">
        <f>PXIL!R58</f>
        <v>0</v>
      </c>
      <c r="AK58" s="75">
        <f>RTM_IEX!L58</f>
        <v>29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1.33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1.45</v>
      </c>
      <c r="AB59" s="117">
        <f>-STOA!R59</f>
        <v>0</v>
      </c>
      <c r="AC59">
        <f t="shared" si="0"/>
        <v>0.403304</v>
      </c>
      <c r="AD59">
        <f t="shared" si="1"/>
        <v>45.426696</v>
      </c>
      <c r="AE59">
        <f>'IDT-1'!D59</f>
        <v>0</v>
      </c>
      <c r="AF59" s="26"/>
      <c r="AG59">
        <f t="shared" si="2"/>
        <v>45.426696</v>
      </c>
      <c r="AI59" s="75">
        <f>PXIL!L59</f>
        <v>0</v>
      </c>
      <c r="AJ59" s="75">
        <f>PXIL!R59</f>
        <v>0</v>
      </c>
      <c r="AK59" s="75">
        <f>RTM_IEX!L59</f>
        <v>29.96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1.33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1.45</v>
      </c>
      <c r="AB60" s="117">
        <f>-STOA!R60</f>
        <v>0</v>
      </c>
      <c r="AC60">
        <f t="shared" si="0"/>
        <v>0.403304</v>
      </c>
      <c r="AD60">
        <f t="shared" si="1"/>
        <v>45.426696</v>
      </c>
      <c r="AE60">
        <f>'IDT-1'!D60</f>
        <v>0</v>
      </c>
      <c r="AF60" s="26"/>
      <c r="AG60">
        <f t="shared" si="2"/>
        <v>45.426696</v>
      </c>
      <c r="AI60" s="75">
        <f>PXIL!L60</f>
        <v>0</v>
      </c>
      <c r="AJ60" s="75">
        <f>PXIL!R60</f>
        <v>0</v>
      </c>
      <c r="AK60" s="75">
        <f>RTM_IEX!L60</f>
        <v>29.96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1.45</v>
      </c>
      <c r="AB61" s="117">
        <f>-STOA!R61</f>
        <v>0</v>
      </c>
      <c r="AC61">
        <f t="shared" si="0"/>
        <v>0.44264000000000003</v>
      </c>
      <c r="AD61">
        <f t="shared" si="1"/>
        <v>49.85736</v>
      </c>
      <c r="AE61">
        <f>'IDT-1'!D61</f>
        <v>0</v>
      </c>
      <c r="AF61" s="26"/>
      <c r="AG61">
        <f t="shared" si="2"/>
        <v>49.85736</v>
      </c>
      <c r="AI61" s="75">
        <f>PXIL!L61</f>
        <v>0</v>
      </c>
      <c r="AJ61" s="75">
        <f>PXIL!R61</f>
        <v>0</v>
      </c>
      <c r="AK61" s="75">
        <f>RTM_IEX!L61</f>
        <v>35.76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1.45</v>
      </c>
      <c r="AB62" s="117">
        <f>-STOA!R62</f>
        <v>0</v>
      </c>
      <c r="AC62">
        <f t="shared" si="0"/>
        <v>0.35763200000000006</v>
      </c>
      <c r="AD62">
        <f t="shared" si="1"/>
        <v>40.282367999999998</v>
      </c>
      <c r="AE62">
        <f>'IDT-1'!D62</f>
        <v>0</v>
      </c>
      <c r="AF62" s="26"/>
      <c r="AG62">
        <f t="shared" si="2"/>
        <v>40.282367999999998</v>
      </c>
      <c r="AI62" s="75">
        <f>PXIL!L62</f>
        <v>0</v>
      </c>
      <c r="AJ62" s="75">
        <f>PXIL!R62</f>
        <v>0</v>
      </c>
      <c r="AK62" s="75">
        <f>RTM_IEX!L62</f>
        <v>26.1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1.45</v>
      </c>
      <c r="AB63" s="117">
        <f>-STOA!R63</f>
        <v>0</v>
      </c>
      <c r="AC63">
        <f t="shared" si="0"/>
        <v>0.37461600000000006</v>
      </c>
      <c r="AD63">
        <f t="shared" si="1"/>
        <v>42.195383999999997</v>
      </c>
      <c r="AE63">
        <f>'IDT-1'!D63</f>
        <v>0</v>
      </c>
      <c r="AF63" s="26"/>
      <c r="AG63">
        <f t="shared" si="2"/>
        <v>42.195383999999997</v>
      </c>
      <c r="AI63" s="75">
        <f>PXIL!L63</f>
        <v>0</v>
      </c>
      <c r="AJ63" s="75">
        <f>PXIL!R63</f>
        <v>0</v>
      </c>
      <c r="AK63" s="75">
        <f>RTM_IEX!L63</f>
        <v>28.03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1.45</v>
      </c>
      <c r="AB64" s="117">
        <f>-STOA!R64</f>
        <v>0</v>
      </c>
      <c r="AC64">
        <f t="shared" si="0"/>
        <v>0.37461600000000006</v>
      </c>
      <c r="AD64">
        <f t="shared" si="1"/>
        <v>42.195383999999997</v>
      </c>
      <c r="AE64">
        <f>'IDT-1'!D64</f>
        <v>0</v>
      </c>
      <c r="AF64" s="26"/>
      <c r="AG64">
        <f t="shared" si="2"/>
        <v>42.195383999999997</v>
      </c>
      <c r="AI64" s="75">
        <f>PXIL!L64</f>
        <v>0</v>
      </c>
      <c r="AJ64" s="75">
        <f>PXIL!R64</f>
        <v>0</v>
      </c>
      <c r="AK64" s="75">
        <f>RTM_IEX!L64</f>
        <v>28.03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1.45</v>
      </c>
      <c r="AB65" s="117">
        <f>-STOA!R65</f>
        <v>0</v>
      </c>
      <c r="AC65">
        <f t="shared" si="0"/>
        <v>0.33211200000000002</v>
      </c>
      <c r="AD65">
        <f t="shared" si="1"/>
        <v>37.407887999999993</v>
      </c>
      <c r="AE65">
        <f>'IDT-1'!D65</f>
        <v>0</v>
      </c>
      <c r="AF65" s="26"/>
      <c r="AG65">
        <f t="shared" si="2"/>
        <v>37.407887999999993</v>
      </c>
      <c r="AI65" s="75">
        <f>PXIL!L65</f>
        <v>0</v>
      </c>
      <c r="AJ65" s="75">
        <f>PXIL!R65</f>
        <v>0</v>
      </c>
      <c r="AK65" s="75">
        <f>RTM_IEX!L65</f>
        <v>23.2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1.45</v>
      </c>
      <c r="AB66" s="117">
        <f>-STOA!R66</f>
        <v>0</v>
      </c>
      <c r="AC66">
        <f t="shared" si="0"/>
        <v>0.34909600000000002</v>
      </c>
      <c r="AD66">
        <f t="shared" si="1"/>
        <v>39.320903999999999</v>
      </c>
      <c r="AE66">
        <f>'IDT-1'!D66</f>
        <v>0</v>
      </c>
      <c r="AF66" s="26"/>
      <c r="AG66">
        <f t="shared" si="2"/>
        <v>39.320903999999999</v>
      </c>
      <c r="AI66" s="75">
        <f>PXIL!L66</f>
        <v>0</v>
      </c>
      <c r="AJ66" s="75">
        <f>PXIL!R66</f>
        <v>0</v>
      </c>
      <c r="AK66" s="75">
        <f>RTM_IEX!L66</f>
        <v>25.13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1.45</v>
      </c>
      <c r="AB67" s="117">
        <f>-STOA!R67</f>
        <v>0</v>
      </c>
      <c r="AC67">
        <f t="shared" si="0"/>
        <v>0.38737600000000005</v>
      </c>
      <c r="AD67">
        <f t="shared" si="1"/>
        <v>43.632623999999993</v>
      </c>
      <c r="AE67">
        <f>'IDT-1'!D67</f>
        <v>0</v>
      </c>
      <c r="AF67" s="26"/>
      <c r="AG67">
        <f t="shared" si="2"/>
        <v>43.632623999999993</v>
      </c>
      <c r="AI67" s="75">
        <f>PXIL!L67</f>
        <v>0</v>
      </c>
      <c r="AJ67" s="75">
        <f>PXIL!R67</f>
        <v>0</v>
      </c>
      <c r="AK67" s="75">
        <f>RTM_IEX!L67</f>
        <v>29.48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0.29805599999999999</v>
      </c>
      <c r="AD68">
        <f t="shared" ref="AD68:AD98" si="4">SUM(B68:AB68,AI68:AR68)-AC68</f>
        <v>33.571943999999995</v>
      </c>
      <c r="AE68">
        <f>'IDT-1'!D68</f>
        <v>0</v>
      </c>
      <c r="AF68" s="26"/>
      <c r="AG68">
        <f t="shared" ref="AG68:AG98" si="5">SUM(AD68:AF68)</f>
        <v>33.571943999999995</v>
      </c>
      <c r="AI68" s="75">
        <f>PXIL!L68</f>
        <v>0</v>
      </c>
      <c r="AJ68" s="75">
        <f>PXIL!R68</f>
        <v>0</v>
      </c>
      <c r="AK68" s="75">
        <f>RTM_IEX!L68</f>
        <v>19.329999999999998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1.45</v>
      </c>
      <c r="AB69" s="117">
        <f>-STOA!R69</f>
        <v>0</v>
      </c>
      <c r="AC69">
        <f t="shared" si="3"/>
        <v>0.30659200000000003</v>
      </c>
      <c r="AD69">
        <f t="shared" si="4"/>
        <v>34.533408000000001</v>
      </c>
      <c r="AE69">
        <f>'IDT-1'!D69</f>
        <v>0</v>
      </c>
      <c r="AF69" s="26"/>
      <c r="AG69">
        <f t="shared" si="5"/>
        <v>34.533408000000001</v>
      </c>
      <c r="AI69" s="75">
        <f>PXIL!L69</f>
        <v>0</v>
      </c>
      <c r="AJ69" s="75">
        <f>PXIL!R69</f>
        <v>0</v>
      </c>
      <c r="AK69" s="75">
        <f>RTM_IEX!L69</f>
        <v>20.3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</v>
      </c>
      <c r="AB70" s="117">
        <f>-STOA!R70</f>
        <v>0</v>
      </c>
      <c r="AC70">
        <f t="shared" si="3"/>
        <v>0.29805599999999999</v>
      </c>
      <c r="AD70">
        <f t="shared" si="4"/>
        <v>33.571943999999995</v>
      </c>
      <c r="AE70">
        <f>'IDT-1'!D70</f>
        <v>0</v>
      </c>
      <c r="AF70" s="26"/>
      <c r="AG70">
        <f t="shared" si="5"/>
        <v>33.571943999999995</v>
      </c>
      <c r="AI70" s="75">
        <f>PXIL!L70</f>
        <v>0</v>
      </c>
      <c r="AJ70" s="75">
        <f>PXIL!R70</f>
        <v>0</v>
      </c>
      <c r="AK70" s="75">
        <f>RTM_IEX!L70</f>
        <v>19.329999999999998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1.45</v>
      </c>
      <c r="AB71" s="117">
        <f>-STOA!R71</f>
        <v>0</v>
      </c>
      <c r="AC71">
        <f t="shared" si="3"/>
        <v>0.12795200000000001</v>
      </c>
      <c r="AD71">
        <f t="shared" si="4"/>
        <v>14.412047999999999</v>
      </c>
      <c r="AE71">
        <f>'IDT-1'!D71</f>
        <v>0</v>
      </c>
      <c r="AF71" s="26"/>
      <c r="AG71">
        <f t="shared" si="5"/>
        <v>14.412047999999999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0.12795200000000001</v>
      </c>
      <c r="AD72">
        <f t="shared" si="4"/>
        <v>14.412047999999999</v>
      </c>
      <c r="AE72">
        <f>'IDT-1'!D72</f>
        <v>0</v>
      </c>
      <c r="AF72" s="26"/>
      <c r="AG72">
        <f t="shared" si="5"/>
        <v>14.412047999999999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1.45</v>
      </c>
      <c r="AB73" s="117">
        <f>-STOA!R73</f>
        <v>0</v>
      </c>
      <c r="AC73">
        <f t="shared" si="3"/>
        <v>0.33633600000000002</v>
      </c>
      <c r="AD73">
        <f t="shared" si="4"/>
        <v>37.883663999999996</v>
      </c>
      <c r="AE73">
        <f>'IDT-1'!D73</f>
        <v>0</v>
      </c>
      <c r="AF73" s="26"/>
      <c r="AG73">
        <f t="shared" si="5"/>
        <v>37.883663999999996</v>
      </c>
      <c r="AI73" s="75">
        <f>PXIL!L73</f>
        <v>0</v>
      </c>
      <c r="AJ73" s="75">
        <f>PXIL!R73</f>
        <v>0</v>
      </c>
      <c r="AK73" s="75">
        <f>RTM_IEX!L73</f>
        <v>23.68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1.45</v>
      </c>
      <c r="AB74" s="117">
        <f>-STOA!R74</f>
        <v>0</v>
      </c>
      <c r="AC74">
        <f t="shared" si="3"/>
        <v>0.24701600000000001</v>
      </c>
      <c r="AD74">
        <f t="shared" si="4"/>
        <v>27.822984000000002</v>
      </c>
      <c r="AE74">
        <f>'IDT-1'!D74</f>
        <v>0</v>
      </c>
      <c r="AF74" s="26"/>
      <c r="AG74">
        <f t="shared" si="5"/>
        <v>27.822984000000002</v>
      </c>
      <c r="AI74" s="75">
        <f>PXIL!L74</f>
        <v>0</v>
      </c>
      <c r="AJ74" s="75">
        <f>PXIL!R74</f>
        <v>0</v>
      </c>
      <c r="AK74" s="75">
        <f>RTM_IEX!L74</f>
        <v>13.53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1.45</v>
      </c>
      <c r="AB75" s="117">
        <f>-STOA!R75</f>
        <v>0</v>
      </c>
      <c r="AC75">
        <f t="shared" si="3"/>
        <v>0.24701600000000001</v>
      </c>
      <c r="AD75">
        <f t="shared" si="4"/>
        <v>27.822984000000002</v>
      </c>
      <c r="AE75">
        <f>'IDT-1'!D75</f>
        <v>0</v>
      </c>
      <c r="AF75" s="26"/>
      <c r="AG75">
        <f t="shared" si="5"/>
        <v>27.822984000000002</v>
      </c>
      <c r="AI75" s="75">
        <f>PXIL!L75</f>
        <v>0</v>
      </c>
      <c r="AJ75" s="75">
        <f>PXIL!R75</f>
        <v>0</v>
      </c>
      <c r="AK75" s="75">
        <f>RTM_IEX!L75</f>
        <v>13.53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1.45</v>
      </c>
      <c r="AB76" s="117">
        <f>-STOA!R76</f>
        <v>0</v>
      </c>
      <c r="AC76">
        <f t="shared" si="3"/>
        <v>0.12795200000000001</v>
      </c>
      <c r="AD76">
        <f t="shared" si="4"/>
        <v>14.412047999999999</v>
      </c>
      <c r="AE76">
        <f>'IDT-1'!D76</f>
        <v>0</v>
      </c>
      <c r="AF76" s="26"/>
      <c r="AG76">
        <f t="shared" si="5"/>
        <v>14.412047999999999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1.45</v>
      </c>
      <c r="AB77" s="117">
        <f>-STOA!R77</f>
        <v>0</v>
      </c>
      <c r="AC77">
        <f t="shared" si="3"/>
        <v>0.12795200000000001</v>
      </c>
      <c r="AD77">
        <f t="shared" si="4"/>
        <v>14.412047999999999</v>
      </c>
      <c r="AE77">
        <f>'IDT-1'!D77</f>
        <v>0</v>
      </c>
      <c r="AF77" s="26"/>
      <c r="AG77">
        <f t="shared" si="5"/>
        <v>14.412047999999999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1.45</v>
      </c>
      <c r="AB78" s="117">
        <f>-STOA!R78</f>
        <v>0</v>
      </c>
      <c r="AC78">
        <f t="shared" si="3"/>
        <v>0.12795200000000001</v>
      </c>
      <c r="AD78">
        <f t="shared" si="4"/>
        <v>14.412047999999999</v>
      </c>
      <c r="AE78">
        <f>'IDT-1'!D78</f>
        <v>0</v>
      </c>
      <c r="AF78" s="26"/>
      <c r="AG78">
        <f t="shared" si="5"/>
        <v>14.412047999999999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13.49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1.45</v>
      </c>
      <c r="AB79" s="117">
        <f>-STOA!R79</f>
        <v>0</v>
      </c>
      <c r="AC79">
        <f t="shared" si="3"/>
        <v>0.28538399999999997</v>
      </c>
      <c r="AD79">
        <f t="shared" si="4"/>
        <v>32.144615999999999</v>
      </c>
      <c r="AE79">
        <f>'IDT-1'!D79</f>
        <v>0</v>
      </c>
      <c r="AF79" s="26"/>
      <c r="AG79">
        <f t="shared" si="5"/>
        <v>32.144615999999999</v>
      </c>
      <c r="AI79" s="75">
        <f>PXIL!L79</f>
        <v>0</v>
      </c>
      <c r="AJ79" s="75">
        <f>PXIL!R79</f>
        <v>0</v>
      </c>
      <c r="AK79" s="75">
        <f>RTM_IEX!L79</f>
        <v>10.220000000000001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10.95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1.45</v>
      </c>
      <c r="AB80" s="117">
        <f>-STOA!R80</f>
        <v>0</v>
      </c>
      <c r="AC80">
        <f t="shared" si="3"/>
        <v>0.173096</v>
      </c>
      <c r="AD80">
        <f t="shared" si="4"/>
        <v>19.496903999999997</v>
      </c>
      <c r="AE80">
        <f>'IDT-1'!D80</f>
        <v>0</v>
      </c>
      <c r="AF80" s="26"/>
      <c r="AG80">
        <f t="shared" si="5"/>
        <v>19.496903999999997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11.96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1.45</v>
      </c>
      <c r="AB81" s="117">
        <f>-STOA!R81</f>
        <v>0</v>
      </c>
      <c r="AC81">
        <f t="shared" si="3"/>
        <v>0.18198400000000001</v>
      </c>
      <c r="AD81">
        <f t="shared" si="4"/>
        <v>20.498016</v>
      </c>
      <c r="AE81">
        <f>'IDT-1'!D81</f>
        <v>0</v>
      </c>
      <c r="AF81" s="26"/>
      <c r="AG81">
        <f t="shared" si="5"/>
        <v>20.498016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12.29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1.45</v>
      </c>
      <c r="AB82" s="117">
        <f>-STOA!R82</f>
        <v>0</v>
      </c>
      <c r="AC82">
        <f t="shared" si="3"/>
        <v>0.184888</v>
      </c>
      <c r="AD82">
        <f t="shared" si="4"/>
        <v>20.825111999999997</v>
      </c>
      <c r="AE82">
        <f>'IDT-1'!D82</f>
        <v>0</v>
      </c>
      <c r="AF82" s="26"/>
      <c r="AG82">
        <f t="shared" si="5"/>
        <v>20.825111999999997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12.29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1.45</v>
      </c>
      <c r="AB83" s="117">
        <f>-STOA!R83</f>
        <v>0</v>
      </c>
      <c r="AC83">
        <f t="shared" si="3"/>
        <v>0.184888</v>
      </c>
      <c r="AD83">
        <f t="shared" si="4"/>
        <v>20.825111999999997</v>
      </c>
      <c r="AE83">
        <f>'IDT-1'!D83</f>
        <v>0</v>
      </c>
      <c r="AF83" s="26"/>
      <c r="AG83">
        <f t="shared" si="5"/>
        <v>20.825111999999997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12.6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1.45</v>
      </c>
      <c r="AB84" s="117">
        <f>-STOA!R84</f>
        <v>0</v>
      </c>
      <c r="AC84">
        <f t="shared" si="3"/>
        <v>0.18761599999999998</v>
      </c>
      <c r="AD84">
        <f t="shared" si="4"/>
        <v>21.132383999999998</v>
      </c>
      <c r="AE84">
        <f>'IDT-1'!D84</f>
        <v>0</v>
      </c>
      <c r="AF84" s="26"/>
      <c r="AG84">
        <f t="shared" si="5"/>
        <v>21.132383999999998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14.05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1.45</v>
      </c>
      <c r="AB85" s="117">
        <f>-STOA!R85</f>
        <v>0</v>
      </c>
      <c r="AC85">
        <f t="shared" si="3"/>
        <v>0.225192</v>
      </c>
      <c r="AD85">
        <f t="shared" si="4"/>
        <v>25.364808</v>
      </c>
      <c r="AE85">
        <f>'IDT-1'!D85</f>
        <v>0</v>
      </c>
      <c r="AF85" s="26"/>
      <c r="AG85">
        <f t="shared" si="5"/>
        <v>25.364808</v>
      </c>
      <c r="AI85" s="75">
        <f>PXIL!L85</f>
        <v>0</v>
      </c>
      <c r="AJ85" s="75">
        <f>PXIL!R85</f>
        <v>0</v>
      </c>
      <c r="AK85" s="75">
        <f>RTM_IEX!L85</f>
        <v>2.82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11.3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1.45</v>
      </c>
      <c r="AB86" s="117">
        <f>-STOA!R86</f>
        <v>0</v>
      </c>
      <c r="AC86">
        <f t="shared" si="3"/>
        <v>0.176176</v>
      </c>
      <c r="AD86">
        <f t="shared" si="4"/>
        <v>19.843823999999998</v>
      </c>
      <c r="AE86">
        <f>'IDT-1'!D86</f>
        <v>0</v>
      </c>
      <c r="AF86" s="26"/>
      <c r="AG86">
        <f t="shared" si="5"/>
        <v>19.843823999999998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12.9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1.45</v>
      </c>
      <c r="AB87" s="117">
        <f>-STOA!R87</f>
        <v>0</v>
      </c>
      <c r="AC87">
        <f t="shared" si="3"/>
        <v>0.19025600000000001</v>
      </c>
      <c r="AD87">
        <f t="shared" si="4"/>
        <v>21.429743999999999</v>
      </c>
      <c r="AE87">
        <f>'IDT-1'!D87</f>
        <v>0</v>
      </c>
      <c r="AF87" s="26"/>
      <c r="AG87">
        <f t="shared" si="5"/>
        <v>21.429743999999999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12.6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1.45</v>
      </c>
      <c r="AB88" s="117">
        <f>-STOA!R88</f>
        <v>0</v>
      </c>
      <c r="AC88">
        <f t="shared" si="3"/>
        <v>0.18761599999999998</v>
      </c>
      <c r="AD88">
        <f t="shared" si="4"/>
        <v>21.132383999999998</v>
      </c>
      <c r="AE88">
        <f>'IDT-1'!D88</f>
        <v>0</v>
      </c>
      <c r="AF88" s="26"/>
      <c r="AG88">
        <f t="shared" si="5"/>
        <v>21.132383999999998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11.96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1.45</v>
      </c>
      <c r="AB89" s="117">
        <f>-STOA!R89</f>
        <v>0</v>
      </c>
      <c r="AC89">
        <f t="shared" si="3"/>
        <v>0.18198400000000001</v>
      </c>
      <c r="AD89">
        <f t="shared" si="4"/>
        <v>20.498016</v>
      </c>
      <c r="AE89">
        <f>'IDT-1'!D89</f>
        <v>0</v>
      </c>
      <c r="AF89" s="26"/>
      <c r="AG89">
        <f t="shared" si="5"/>
        <v>20.498016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12.6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1.45</v>
      </c>
      <c r="AB90" s="117">
        <f>-STOA!R90</f>
        <v>0</v>
      </c>
      <c r="AC90">
        <f t="shared" si="3"/>
        <v>0.18761599999999998</v>
      </c>
      <c r="AD90">
        <f t="shared" si="4"/>
        <v>21.132383999999998</v>
      </c>
      <c r="AE90">
        <f>'IDT-1'!D90</f>
        <v>0</v>
      </c>
      <c r="AF90" s="26"/>
      <c r="AG90">
        <f t="shared" si="5"/>
        <v>21.132383999999998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</v>
      </c>
      <c r="I91">
        <f>Bawana_NG!R91</f>
        <v>14.56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1.45</v>
      </c>
      <c r="AB91" s="117">
        <f>-STOA!R91</f>
        <v>0</v>
      </c>
      <c r="AC91">
        <f t="shared" si="3"/>
        <v>0.227216</v>
      </c>
      <c r="AD91">
        <f t="shared" si="4"/>
        <v>25.592783999999998</v>
      </c>
      <c r="AE91">
        <f>'IDT-1'!D91</f>
        <v>0</v>
      </c>
      <c r="AF91" s="26"/>
      <c r="AG91">
        <f t="shared" si="5"/>
        <v>25.592783999999998</v>
      </c>
      <c r="AI91" s="75">
        <f>PXIL!L91</f>
        <v>0</v>
      </c>
      <c r="AJ91" s="75">
        <f>PXIL!R91</f>
        <v>0</v>
      </c>
      <c r="AK91" s="75">
        <f>RTM_IEX!L91</f>
        <v>2.54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11.49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1.45</v>
      </c>
      <c r="AB92" s="117">
        <f>-STOA!R92</f>
        <v>0</v>
      </c>
      <c r="AC92">
        <f t="shared" si="3"/>
        <v>0.17784799999999998</v>
      </c>
      <c r="AD92">
        <f t="shared" si="4"/>
        <v>20.032151999999996</v>
      </c>
      <c r="AE92">
        <f>'IDT-1'!D92</f>
        <v>0</v>
      </c>
      <c r="AF92" s="26"/>
      <c r="AG92">
        <f t="shared" si="5"/>
        <v>20.032151999999996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11.83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1.45</v>
      </c>
      <c r="AB93" s="117">
        <f>-STOA!R93</f>
        <v>0</v>
      </c>
      <c r="AC93">
        <f t="shared" si="3"/>
        <v>0.18084000000000003</v>
      </c>
      <c r="AD93">
        <f t="shared" si="4"/>
        <v>20.369160000000001</v>
      </c>
      <c r="AE93">
        <f>'IDT-1'!D93</f>
        <v>0</v>
      </c>
      <c r="AF93" s="26"/>
      <c r="AG93">
        <f t="shared" si="5"/>
        <v>20.369160000000001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11.83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1.45</v>
      </c>
      <c r="AB94" s="117">
        <f>-STOA!R94</f>
        <v>0</v>
      </c>
      <c r="AC94">
        <f t="shared" si="3"/>
        <v>0.18084000000000003</v>
      </c>
      <c r="AD94">
        <f t="shared" si="4"/>
        <v>20.369160000000001</v>
      </c>
      <c r="AE94">
        <f>'IDT-1'!D94</f>
        <v>0</v>
      </c>
      <c r="AF94" s="26"/>
      <c r="AG94">
        <f t="shared" si="5"/>
        <v>20.369160000000001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11.83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1.45</v>
      </c>
      <c r="AB95" s="117">
        <f>-STOA!R95</f>
        <v>0</v>
      </c>
      <c r="AC95">
        <f t="shared" si="3"/>
        <v>0.18084000000000003</v>
      </c>
      <c r="AD95">
        <f t="shared" si="4"/>
        <v>20.369160000000001</v>
      </c>
      <c r="AE95">
        <f>'IDT-1'!D95</f>
        <v>0</v>
      </c>
      <c r="AF95" s="26"/>
      <c r="AG95">
        <f t="shared" si="5"/>
        <v>20.369160000000001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11.83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1.45</v>
      </c>
      <c r="AB96" s="117">
        <f>-STOA!R96</f>
        <v>0</v>
      </c>
      <c r="AC96">
        <f t="shared" si="3"/>
        <v>0.18084000000000003</v>
      </c>
      <c r="AD96">
        <f t="shared" si="4"/>
        <v>20.369160000000001</v>
      </c>
      <c r="AE96">
        <f>'IDT-1'!D96</f>
        <v>0</v>
      </c>
      <c r="AF96" s="26"/>
      <c r="AG96">
        <f t="shared" si="5"/>
        <v>20.369160000000001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</v>
      </c>
      <c r="I97">
        <f>Bawana_NG!R97</f>
        <v>13.72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1.45</v>
      </c>
      <c r="AB97" s="117">
        <f>-STOA!R97</f>
        <v>0</v>
      </c>
      <c r="AC97">
        <f t="shared" si="3"/>
        <v>0.23927200000000004</v>
      </c>
      <c r="AD97">
        <f t="shared" si="4"/>
        <v>26.950728000000002</v>
      </c>
      <c r="AE97">
        <f>'IDT-1'!D97</f>
        <v>0</v>
      </c>
      <c r="AF97" s="26"/>
      <c r="AG97">
        <f t="shared" si="5"/>
        <v>26.950728000000002</v>
      </c>
      <c r="AI97" s="75">
        <f>PXIL!L97</f>
        <v>0</v>
      </c>
      <c r="AJ97" s="75">
        <f>PXIL!R97</f>
        <v>0</v>
      </c>
      <c r="AK97" s="75">
        <f>RTM_IEX!L97</f>
        <v>4.75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11.13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1.45</v>
      </c>
      <c r="AB98" s="117">
        <f>-STOA!R98</f>
        <v>0</v>
      </c>
      <c r="AC98">
        <f t="shared" si="3"/>
        <v>0.17468</v>
      </c>
      <c r="AD98">
        <f t="shared" si="4"/>
        <v>19.675319999999999</v>
      </c>
      <c r="AE98">
        <f>'IDT-1'!D98</f>
        <v>0</v>
      </c>
      <c r="AF98" s="26"/>
      <c r="AG98">
        <f t="shared" si="5"/>
        <v>19.675319999999999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1.7889280593531183E-2</v>
      </c>
      <c r="I99">
        <f t="shared" si="6"/>
        <v>0.19095466205615352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5.510999999999984E-2</v>
      </c>
      <c r="AB99" s="117">
        <f t="shared" si="6"/>
        <v>0</v>
      </c>
      <c r="AC99">
        <f t="shared" si="6"/>
        <v>6.698550695317225E-3</v>
      </c>
      <c r="AD99">
        <f t="shared" si="6"/>
        <v>0.75450039195436769</v>
      </c>
      <c r="AE99">
        <f t="shared" ref="AE99:AR99" si="7">SUM(AE3:AE98)/4000</f>
        <v>0</v>
      </c>
      <c r="AG99">
        <f t="shared" si="7"/>
        <v>0.75450039195436769</v>
      </c>
      <c r="AI99">
        <f t="shared" si="7"/>
        <v>0</v>
      </c>
      <c r="AJ99">
        <f t="shared" si="7"/>
        <v>0</v>
      </c>
      <c r="AK99">
        <f t="shared" si="7"/>
        <v>0.32276499999999991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225</v>
      </c>
      <c r="C1" s="31">
        <v>44811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44761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5" t="s">
        <v>334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383</v>
      </c>
      <c r="AJ1" s="222" t="s">
        <v>384</v>
      </c>
      <c r="AK1" s="222" t="s">
        <v>385</v>
      </c>
      <c r="AL1" s="222" t="s">
        <v>386</v>
      </c>
      <c r="AM1" s="222" t="s">
        <v>387</v>
      </c>
      <c r="AN1" s="222" t="s">
        <v>388</v>
      </c>
      <c r="AO1" s="221" t="s">
        <v>412</v>
      </c>
      <c r="AP1" s="221" t="s">
        <v>413</v>
      </c>
      <c r="AQ1" s="221" t="s">
        <v>414</v>
      </c>
      <c r="AR1" s="221" t="s">
        <v>415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10.870805000000001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2.3199999999999998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0.11607908400000001</v>
      </c>
      <c r="AD3">
        <f>SUM(B3:AB3,AI3:AR3)-AC3</f>
        <v>13.074725916</v>
      </c>
      <c r="AE3">
        <v>0</v>
      </c>
      <c r="AF3" s="26"/>
      <c r="AG3">
        <f>SUM(AD3:AF3)</f>
        <v>13.074725916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10.870805000000001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4.16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0.13227108400000001</v>
      </c>
      <c r="AD4">
        <f t="shared" ref="AD4:AD67" si="1">SUM(B4:AB4,AI4:AR4)-AC4</f>
        <v>14.898533916000002</v>
      </c>
      <c r="AE4">
        <v>0</v>
      </c>
      <c r="AF4" s="26"/>
      <c r="AG4">
        <f t="shared" ref="AG4:AG67" si="2">SUM(AD4:AF4)</f>
        <v>14.898533916000002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9.5366013600000007E-2</v>
      </c>
      <c r="AD5">
        <f t="shared" si="1"/>
        <v>10.7416809864</v>
      </c>
      <c r="AE5">
        <v>0</v>
      </c>
      <c r="AF5" s="26"/>
      <c r="AG5">
        <f t="shared" si="2"/>
        <v>10.7416809864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10.829575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9.5300260000000012E-2</v>
      </c>
      <c r="AD6">
        <f t="shared" si="1"/>
        <v>10.73427474</v>
      </c>
      <c r="AE6">
        <v>0</v>
      </c>
      <c r="AF6" s="26"/>
      <c r="AG6">
        <f t="shared" si="2"/>
        <v>10.73427474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10.240686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9.0118036800000009E-2</v>
      </c>
      <c r="AD7">
        <f t="shared" si="1"/>
        <v>10.1505679632</v>
      </c>
      <c r="AE7">
        <v>0</v>
      </c>
      <c r="AF7" s="26"/>
      <c r="AG7">
        <f t="shared" si="2"/>
        <v>10.1505679632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8.9432510000000001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7.8700608800000002E-2</v>
      </c>
      <c r="AD8">
        <f t="shared" si="1"/>
        <v>8.8645503911999999</v>
      </c>
      <c r="AE8">
        <v>0</v>
      </c>
      <c r="AF8" s="26"/>
      <c r="AG8">
        <f t="shared" si="2"/>
        <v>8.8645503911999999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10.196364000000001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8.9728003200000017E-2</v>
      </c>
      <c r="AD9">
        <f t="shared" si="1"/>
        <v>10.106635996800001</v>
      </c>
      <c r="AE9">
        <v>0</v>
      </c>
      <c r="AF9" s="26"/>
      <c r="AG9">
        <f t="shared" si="2"/>
        <v>10.106635996800001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10.443977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9.1906997600000012E-2</v>
      </c>
      <c r="AD10">
        <f t="shared" si="1"/>
        <v>10.3520700024</v>
      </c>
      <c r="AE10">
        <v>0</v>
      </c>
      <c r="AF10" s="26"/>
      <c r="AG10">
        <f t="shared" si="2"/>
        <v>10.3520700024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10.870805000000001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9.5663084000000009E-2</v>
      </c>
      <c r="AD11">
        <f t="shared" si="1"/>
        <v>10.775141916000001</v>
      </c>
      <c r="AE11">
        <v>0</v>
      </c>
      <c r="AF11" s="26"/>
      <c r="AG11">
        <f t="shared" si="2"/>
        <v>10.775141916000001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10.202095999999999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8.9778444799999996E-2</v>
      </c>
      <c r="AD12">
        <f t="shared" si="1"/>
        <v>10.112317555199999</v>
      </c>
      <c r="AE12">
        <v>0</v>
      </c>
      <c r="AF12" s="26"/>
      <c r="AG12">
        <f t="shared" si="2"/>
        <v>10.112317555199999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10.870805000000001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9.5663084000000009E-2</v>
      </c>
      <c r="AD13">
        <f t="shared" si="1"/>
        <v>10.775141916000001</v>
      </c>
      <c r="AE13">
        <v>0</v>
      </c>
      <c r="AF13" s="26"/>
      <c r="AG13">
        <f t="shared" si="2"/>
        <v>10.775141916000001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10.870805000000001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1.74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0.11097508400000002</v>
      </c>
      <c r="AD14">
        <f t="shared" si="1"/>
        <v>12.499829916000001</v>
      </c>
      <c r="AE14">
        <v>0</v>
      </c>
      <c r="AF14" s="26"/>
      <c r="AG14">
        <f t="shared" si="2"/>
        <v>12.499829916000001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9.6208860000000005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8.466379680000001E-2</v>
      </c>
      <c r="AD15">
        <f t="shared" si="1"/>
        <v>9.5362222032000012</v>
      </c>
      <c r="AE15">
        <v>0</v>
      </c>
      <c r="AF15" s="26"/>
      <c r="AG15">
        <f t="shared" si="2"/>
        <v>9.5362222032000012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10.870805000000001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1.26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0.10675108400000001</v>
      </c>
      <c r="AD16">
        <f t="shared" si="1"/>
        <v>12.024053916</v>
      </c>
      <c r="AE16">
        <v>0</v>
      </c>
      <c r="AF16" s="26"/>
      <c r="AG16">
        <f t="shared" si="2"/>
        <v>12.024053916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10.870805000000001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1.1599999999999999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0.10587108400000002</v>
      </c>
      <c r="AD17">
        <f t="shared" si="1"/>
        <v>11.924933916000001</v>
      </c>
      <c r="AE17">
        <v>0</v>
      </c>
      <c r="AF17" s="26"/>
      <c r="AG17">
        <f t="shared" si="2"/>
        <v>11.924933916000001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10.870805000000001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6.38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0.15180708400000001</v>
      </c>
      <c r="AD18">
        <f t="shared" si="1"/>
        <v>17.098997915999998</v>
      </c>
      <c r="AE18">
        <v>0</v>
      </c>
      <c r="AF18" s="26"/>
      <c r="AG18">
        <f t="shared" si="2"/>
        <v>17.098997915999998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10.870805000000001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0.12628708400000002</v>
      </c>
      <c r="AD19">
        <f t="shared" si="1"/>
        <v>14.224517916000002</v>
      </c>
      <c r="AE19">
        <v>0</v>
      </c>
      <c r="AF19" s="26"/>
      <c r="AG19">
        <f t="shared" si="2"/>
        <v>14.224517916000002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10.870805000000001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0.14159908400000001</v>
      </c>
      <c r="AD20">
        <f t="shared" si="1"/>
        <v>15.949205916</v>
      </c>
      <c r="AE20">
        <v>0</v>
      </c>
      <c r="AF20" s="26"/>
      <c r="AG20">
        <f t="shared" si="2"/>
        <v>15.949205916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10.870805000000001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5.22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0.14159908400000001</v>
      </c>
      <c r="AD21">
        <f t="shared" si="1"/>
        <v>15.949205916</v>
      </c>
      <c r="AE21">
        <v>0</v>
      </c>
      <c r="AF21" s="26"/>
      <c r="AG21">
        <f t="shared" si="2"/>
        <v>15.949205916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10.870805000000001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1.1599999999999999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0.10587108400000002</v>
      </c>
      <c r="AD22">
        <f t="shared" si="1"/>
        <v>11.924933916000001</v>
      </c>
      <c r="AE22">
        <v>0</v>
      </c>
      <c r="AF22" s="26"/>
      <c r="AG22">
        <f t="shared" si="2"/>
        <v>11.924933916000001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10.870805000000001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6.57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0.15347908400000002</v>
      </c>
      <c r="AD23">
        <f t="shared" si="1"/>
        <v>17.287325916</v>
      </c>
      <c r="AE23">
        <v>0</v>
      </c>
      <c r="AF23" s="26"/>
      <c r="AG23">
        <f t="shared" si="2"/>
        <v>17.287325916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10.870805000000001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0.14925508400000001</v>
      </c>
      <c r="AD24">
        <f t="shared" si="1"/>
        <v>16.811549916000001</v>
      </c>
      <c r="AE24">
        <v>0</v>
      </c>
      <c r="AF24" s="26"/>
      <c r="AG24">
        <f t="shared" si="2"/>
        <v>16.811549916000001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10.870805000000001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0.157791084</v>
      </c>
      <c r="AD25">
        <f t="shared" si="1"/>
        <v>17.773013916</v>
      </c>
      <c r="AE25">
        <v>0</v>
      </c>
      <c r="AF25" s="26"/>
      <c r="AG25">
        <f t="shared" si="2"/>
        <v>17.773013916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10.870805000000001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0.13051108400000003</v>
      </c>
      <c r="AD26">
        <f t="shared" si="1"/>
        <v>14.700293916000001</v>
      </c>
      <c r="AE26">
        <v>0</v>
      </c>
      <c r="AF26" s="26"/>
      <c r="AG26">
        <f t="shared" si="2"/>
        <v>14.700293916000001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10.870805000000001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3.87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0.12971908400000001</v>
      </c>
      <c r="AD27">
        <f t="shared" si="1"/>
        <v>14.611085916000002</v>
      </c>
      <c r="AE27">
        <v>0</v>
      </c>
      <c r="AF27" s="26"/>
      <c r="AG27">
        <f t="shared" si="2"/>
        <v>14.611085916000002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10.870805000000001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8.1199999999999992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0.16711908400000003</v>
      </c>
      <c r="AD28">
        <f t="shared" si="1"/>
        <v>18.823685916000002</v>
      </c>
      <c r="AE28">
        <v>0</v>
      </c>
      <c r="AF28" s="26"/>
      <c r="AG28">
        <f t="shared" si="2"/>
        <v>18.823685916000002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10.870805000000001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0.10243908400000001</v>
      </c>
      <c r="AD29">
        <f t="shared" si="1"/>
        <v>11.538365916</v>
      </c>
      <c r="AE29">
        <v>0</v>
      </c>
      <c r="AF29" s="26"/>
      <c r="AG29">
        <f t="shared" si="2"/>
        <v>11.538365916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10.870805000000001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0.15691108400000003</v>
      </c>
      <c r="AD30">
        <f t="shared" si="1"/>
        <v>17.673893916000001</v>
      </c>
      <c r="AE30">
        <v>0</v>
      </c>
      <c r="AF30" s="26"/>
      <c r="AG30">
        <f t="shared" si="2"/>
        <v>17.673893916000001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10.870805000000001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0.159463084</v>
      </c>
      <c r="AD31">
        <f t="shared" si="1"/>
        <v>17.961341916000002</v>
      </c>
      <c r="AE31">
        <v>0</v>
      </c>
      <c r="AF31" s="26"/>
      <c r="AG31">
        <f t="shared" si="2"/>
        <v>17.961341916000002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10.870805000000001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0.19774308399999999</v>
      </c>
      <c r="AD32">
        <f t="shared" si="1"/>
        <v>22.273061916</v>
      </c>
      <c r="AE32">
        <v>0</v>
      </c>
      <c r="AF32" s="26"/>
      <c r="AG32">
        <f t="shared" si="2"/>
        <v>22.273061916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10.870805000000001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0.14837508399999999</v>
      </c>
      <c r="AD33">
        <f t="shared" si="1"/>
        <v>16.712429915999998</v>
      </c>
      <c r="AE33">
        <v>0</v>
      </c>
      <c r="AF33" s="26"/>
      <c r="AG33">
        <f t="shared" si="2"/>
        <v>16.712429915999998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10.870805000000001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5.12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0.14071908400000002</v>
      </c>
      <c r="AD34">
        <f t="shared" si="1"/>
        <v>15.850085916000001</v>
      </c>
      <c r="AE34">
        <v>0</v>
      </c>
      <c r="AF34" s="26"/>
      <c r="AG34">
        <f t="shared" si="2"/>
        <v>15.850085916000001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10.870805000000001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7.73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0.16368708400000001</v>
      </c>
      <c r="AD35">
        <f t="shared" si="1"/>
        <v>18.437117916000002</v>
      </c>
      <c r="AE35">
        <v>0</v>
      </c>
      <c r="AF35" s="26"/>
      <c r="AG35">
        <f t="shared" si="2"/>
        <v>18.437117916000002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10.870805000000001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0.127959084</v>
      </c>
      <c r="AD36">
        <f t="shared" si="1"/>
        <v>14.412845916</v>
      </c>
      <c r="AE36">
        <v>0</v>
      </c>
      <c r="AF36" s="26"/>
      <c r="AG36">
        <f t="shared" si="2"/>
        <v>14.412845916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9.8753100000000007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10.82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0.18211872800000001</v>
      </c>
      <c r="AD37">
        <f t="shared" si="1"/>
        <v>20.513191272</v>
      </c>
      <c r="AE37">
        <v>0</v>
      </c>
      <c r="AF37" s="26"/>
      <c r="AG37">
        <f t="shared" si="2"/>
        <v>20.513191272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8.7603559999999998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8.41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0.15109913279999998</v>
      </c>
      <c r="AD38">
        <f t="shared" si="1"/>
        <v>17.019256867199999</v>
      </c>
      <c r="AE38">
        <v>0</v>
      </c>
      <c r="AF38" s="26"/>
      <c r="AG38">
        <f t="shared" si="2"/>
        <v>17.019256867199999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7.247204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0.18028739520000001</v>
      </c>
      <c r="AD39">
        <f t="shared" si="1"/>
        <v>20.306916604799998</v>
      </c>
      <c r="AE39">
        <v>0</v>
      </c>
      <c r="AF39" s="26"/>
      <c r="AG39">
        <f t="shared" si="2"/>
        <v>20.306916604799998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7.247204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0.1343513952</v>
      </c>
      <c r="AD40">
        <f t="shared" si="1"/>
        <v>15.1328526048</v>
      </c>
      <c r="AE40">
        <v>0</v>
      </c>
      <c r="AF40" s="26"/>
      <c r="AG40">
        <f t="shared" si="2"/>
        <v>15.1328526048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7.247204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0.12502339520000003</v>
      </c>
      <c r="AD41">
        <f t="shared" si="1"/>
        <v>14.082180604800001</v>
      </c>
      <c r="AE41">
        <v>0</v>
      </c>
      <c r="AF41" s="26"/>
      <c r="AG41">
        <f t="shared" si="2"/>
        <v>14.082180604800001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7.247204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0.13355939520000001</v>
      </c>
      <c r="AD42">
        <f t="shared" si="1"/>
        <v>15.043644604799999</v>
      </c>
      <c r="AE42">
        <v>0</v>
      </c>
      <c r="AF42" s="26"/>
      <c r="AG42">
        <f t="shared" si="2"/>
        <v>15.043644604799999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7.247204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1.35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7.5655395200000003E-2</v>
      </c>
      <c r="AD43">
        <f t="shared" si="1"/>
        <v>8.5215486047999995</v>
      </c>
      <c r="AE43">
        <v>0</v>
      </c>
      <c r="AF43" s="26"/>
      <c r="AG43">
        <f t="shared" si="2"/>
        <v>8.5215486047999995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7.247204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7.54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0.1301273952</v>
      </c>
      <c r="AD44">
        <f t="shared" si="1"/>
        <v>14.657076604799999</v>
      </c>
      <c r="AE44">
        <v>0</v>
      </c>
      <c r="AF44" s="26"/>
      <c r="AG44">
        <f t="shared" si="2"/>
        <v>14.657076604799999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7.247204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5.03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0.10803939520000001</v>
      </c>
      <c r="AD45">
        <f t="shared" si="1"/>
        <v>12.169164604800001</v>
      </c>
      <c r="AE45">
        <v>0</v>
      </c>
      <c r="AF45" s="26"/>
      <c r="AG45">
        <f t="shared" si="2"/>
        <v>12.169164604800001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7.247204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8.02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0.1343513952</v>
      </c>
      <c r="AD46">
        <f t="shared" si="1"/>
        <v>15.1328526048</v>
      </c>
      <c r="AE46">
        <v>0</v>
      </c>
      <c r="AF46" s="26"/>
      <c r="AG46">
        <f t="shared" si="2"/>
        <v>15.1328526048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7.247204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3.29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9.2727395199999993E-2</v>
      </c>
      <c r="AD47">
        <f t="shared" si="1"/>
        <v>10.444476604799998</v>
      </c>
      <c r="AE47">
        <v>0</v>
      </c>
      <c r="AF47" s="26"/>
      <c r="AG47">
        <f t="shared" si="2"/>
        <v>10.444476604799998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7.247204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2.5099999999999998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8.5863395199999998E-2</v>
      </c>
      <c r="AD48">
        <f t="shared" si="1"/>
        <v>9.6713406047999992</v>
      </c>
      <c r="AE48">
        <v>0</v>
      </c>
      <c r="AF48" s="26"/>
      <c r="AG48">
        <f t="shared" si="2"/>
        <v>9.6713406047999992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7.247204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4.3499999999999996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0.13355939520000001</v>
      </c>
      <c r="AD49">
        <f t="shared" si="1"/>
        <v>15.043644604799999</v>
      </c>
      <c r="AE49">
        <v>0</v>
      </c>
      <c r="AF49" s="26"/>
      <c r="AG49">
        <f t="shared" si="2"/>
        <v>15.043644604799999</v>
      </c>
      <c r="AI49" s="75">
        <f>PXIL!M49</f>
        <v>0</v>
      </c>
      <c r="AJ49" s="75">
        <f>PXIL!S49</f>
        <v>0</v>
      </c>
      <c r="AK49" s="75">
        <f>RTM_IEX!M49</f>
        <v>3.58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7.247204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0.10381539520000001</v>
      </c>
      <c r="AD50">
        <f t="shared" si="1"/>
        <v>11.693388604800001</v>
      </c>
      <c r="AE50">
        <v>0</v>
      </c>
      <c r="AF50" s="26"/>
      <c r="AG50">
        <f t="shared" si="2"/>
        <v>11.693388604800001</v>
      </c>
      <c r="AI50" s="75">
        <f>PXIL!M50</f>
        <v>0</v>
      </c>
      <c r="AJ50" s="75">
        <f>PXIL!S50</f>
        <v>0</v>
      </c>
      <c r="AK50" s="75">
        <f>RTM_IEX!M50</f>
        <v>3.58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7.247204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5.12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0.14033539520000002</v>
      </c>
      <c r="AD51">
        <f t="shared" si="1"/>
        <v>15.806868604800002</v>
      </c>
      <c r="AE51">
        <v>0</v>
      </c>
      <c r="AF51" s="26"/>
      <c r="AG51">
        <f t="shared" si="2"/>
        <v>15.806868604800002</v>
      </c>
      <c r="AI51" s="75">
        <f>PXIL!M51</f>
        <v>0</v>
      </c>
      <c r="AJ51" s="75">
        <f>PXIL!S51</f>
        <v>0</v>
      </c>
      <c r="AK51" s="75">
        <f>RTM_IEX!M51</f>
        <v>3.58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7.247204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0.13267939519999999</v>
      </c>
      <c r="AD52">
        <f t="shared" si="1"/>
        <v>14.9445246048</v>
      </c>
      <c r="AE52">
        <v>0</v>
      </c>
      <c r="AF52" s="26"/>
      <c r="AG52">
        <f t="shared" si="2"/>
        <v>14.9445246048</v>
      </c>
      <c r="AI52" s="75">
        <f>PXIL!M52</f>
        <v>0</v>
      </c>
      <c r="AJ52" s="75">
        <f>PXIL!S52</f>
        <v>0</v>
      </c>
      <c r="AK52" s="75">
        <f>RTM_IEX!M52</f>
        <v>3.58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7.247204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9.2799999999999994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0.17694339519999999</v>
      </c>
      <c r="AD53">
        <f t="shared" si="1"/>
        <v>19.930260604799997</v>
      </c>
      <c r="AE53">
        <v>0</v>
      </c>
      <c r="AF53" s="26"/>
      <c r="AG53">
        <f t="shared" si="2"/>
        <v>19.930260604799997</v>
      </c>
      <c r="AI53" s="75">
        <f>PXIL!M53</f>
        <v>0</v>
      </c>
      <c r="AJ53" s="75">
        <f>PXIL!S53</f>
        <v>0</v>
      </c>
      <c r="AK53" s="75">
        <f>RTM_IEX!M53</f>
        <v>3.58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7.247204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0.15740739519999999</v>
      </c>
      <c r="AD54">
        <f t="shared" si="1"/>
        <v>17.729796604799997</v>
      </c>
      <c r="AE54">
        <v>0</v>
      </c>
      <c r="AF54" s="26"/>
      <c r="AG54">
        <f t="shared" si="2"/>
        <v>17.729796604799997</v>
      </c>
      <c r="AI54" s="75">
        <f>PXIL!M54</f>
        <v>0</v>
      </c>
      <c r="AJ54" s="75">
        <f>PXIL!S54</f>
        <v>0</v>
      </c>
      <c r="AK54" s="75">
        <f>RTM_IEX!M54</f>
        <v>3.58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7.247204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0.16506339520000002</v>
      </c>
      <c r="AD55">
        <f t="shared" si="1"/>
        <v>18.592140604800001</v>
      </c>
      <c r="AE55">
        <v>0</v>
      </c>
      <c r="AF55" s="26"/>
      <c r="AG55">
        <f t="shared" si="2"/>
        <v>18.592140604800001</v>
      </c>
      <c r="AI55" s="75">
        <f>PXIL!M55</f>
        <v>0</v>
      </c>
      <c r="AJ55" s="75">
        <f>PXIL!S55</f>
        <v>0</v>
      </c>
      <c r="AK55" s="75">
        <f>RTM_IEX!M55</f>
        <v>3.58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7.247204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0.15485539520000002</v>
      </c>
      <c r="AD56">
        <f t="shared" si="1"/>
        <v>17.442348604799999</v>
      </c>
      <c r="AE56">
        <v>0</v>
      </c>
      <c r="AF56" s="26"/>
      <c r="AG56">
        <f t="shared" si="2"/>
        <v>17.442348604799999</v>
      </c>
      <c r="AI56" s="75">
        <f>PXIL!M56</f>
        <v>0</v>
      </c>
      <c r="AJ56" s="75">
        <f>PXIL!S56</f>
        <v>0</v>
      </c>
      <c r="AK56" s="75">
        <f>RTM_IEX!M56</f>
        <v>3.58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7.247204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9.0967395199999995E-2</v>
      </c>
      <c r="AD57">
        <f t="shared" si="1"/>
        <v>10.2462366048</v>
      </c>
      <c r="AE57">
        <v>0</v>
      </c>
      <c r="AF57" s="26"/>
      <c r="AG57">
        <f t="shared" si="2"/>
        <v>10.2462366048</v>
      </c>
      <c r="AI57" s="75">
        <f>PXIL!M57</f>
        <v>0</v>
      </c>
      <c r="AJ57" s="75">
        <f>PXIL!S57</f>
        <v>0</v>
      </c>
      <c r="AK57" s="75">
        <f>RTM_IEX!M57</f>
        <v>3.09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7.247204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0.12079939520000001</v>
      </c>
      <c r="AD58">
        <f t="shared" si="1"/>
        <v>13.6064046048</v>
      </c>
      <c r="AE58">
        <v>0</v>
      </c>
      <c r="AF58" s="26"/>
      <c r="AG58">
        <f t="shared" si="2"/>
        <v>13.6064046048</v>
      </c>
      <c r="AI58" s="75">
        <f>PXIL!M58</f>
        <v>0</v>
      </c>
      <c r="AJ58" s="75">
        <f>PXIL!S58</f>
        <v>0</v>
      </c>
      <c r="AK58" s="75">
        <f>RTM_IEX!M58</f>
        <v>3.58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7.247204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2.42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0.11657539520000001</v>
      </c>
      <c r="AD59">
        <f t="shared" si="1"/>
        <v>13.1306286048</v>
      </c>
      <c r="AE59">
        <v>0</v>
      </c>
      <c r="AF59" s="26"/>
      <c r="AG59">
        <f t="shared" si="2"/>
        <v>13.1306286048</v>
      </c>
      <c r="AI59" s="75">
        <f>PXIL!M59</f>
        <v>0</v>
      </c>
      <c r="AJ59" s="75">
        <f>PXIL!S59</f>
        <v>0</v>
      </c>
      <c r="AK59" s="75">
        <f>RTM_IEX!M59</f>
        <v>3.58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7.247204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0.20070339520000002</v>
      </c>
      <c r="AD60">
        <f t="shared" si="1"/>
        <v>22.606500604799997</v>
      </c>
      <c r="AE60">
        <v>0</v>
      </c>
      <c r="AF60" s="26"/>
      <c r="AG60">
        <f t="shared" si="2"/>
        <v>22.606500604799997</v>
      </c>
      <c r="AI60" s="75">
        <f>PXIL!M60</f>
        <v>0</v>
      </c>
      <c r="AJ60" s="75">
        <f>PXIL!S60</f>
        <v>0</v>
      </c>
      <c r="AK60" s="75">
        <f>RTM_IEX!M60</f>
        <v>3.58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7.247204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0.15397539520000003</v>
      </c>
      <c r="AD61">
        <f t="shared" si="1"/>
        <v>17.3432286048</v>
      </c>
      <c r="AE61">
        <v>0</v>
      </c>
      <c r="AF61" s="26"/>
      <c r="AG61">
        <f t="shared" si="2"/>
        <v>17.3432286048</v>
      </c>
      <c r="AI61" s="75">
        <f>PXIL!M61</f>
        <v>0</v>
      </c>
      <c r="AJ61" s="75">
        <f>PXIL!S61</f>
        <v>0</v>
      </c>
      <c r="AK61" s="75">
        <f>RTM_IEX!M61</f>
        <v>3.58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7.247204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4.54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0.13523139519999999</v>
      </c>
      <c r="AD62">
        <f t="shared" si="1"/>
        <v>15.231972604799999</v>
      </c>
      <c r="AE62">
        <v>0</v>
      </c>
      <c r="AF62" s="26"/>
      <c r="AG62">
        <f t="shared" si="2"/>
        <v>15.231972604799999</v>
      </c>
      <c r="AI62" s="75">
        <f>PXIL!M62</f>
        <v>0</v>
      </c>
      <c r="AJ62" s="75">
        <f>PXIL!S62</f>
        <v>0</v>
      </c>
      <c r="AK62" s="75">
        <f>RTM_IEX!M62</f>
        <v>3.58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7.247204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0.13443939520000001</v>
      </c>
      <c r="AD63">
        <f t="shared" si="1"/>
        <v>15.1427646048</v>
      </c>
      <c r="AE63">
        <v>0</v>
      </c>
      <c r="AF63" s="26"/>
      <c r="AG63">
        <f t="shared" si="2"/>
        <v>15.1427646048</v>
      </c>
      <c r="AI63" s="75">
        <f>PXIL!M63</f>
        <v>0</v>
      </c>
      <c r="AJ63" s="75">
        <f>PXIL!S63</f>
        <v>0</v>
      </c>
      <c r="AK63" s="75">
        <f>RTM_IEX!M63</f>
        <v>3.58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7.247204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9.6951395200000012E-2</v>
      </c>
      <c r="AD64">
        <f t="shared" si="1"/>
        <v>10.9202526048</v>
      </c>
      <c r="AE64">
        <v>0</v>
      </c>
      <c r="AF64" s="26"/>
      <c r="AG64">
        <f t="shared" si="2"/>
        <v>10.9202526048</v>
      </c>
      <c r="AI64" s="75">
        <f>PXIL!M64</f>
        <v>0</v>
      </c>
      <c r="AJ64" s="75">
        <f>PXIL!S64</f>
        <v>0</v>
      </c>
      <c r="AK64" s="75">
        <f>RTM_IEX!M64</f>
        <v>3.58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7.247204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0.17016739520000002</v>
      </c>
      <c r="AD65">
        <f t="shared" si="1"/>
        <v>19.1670366048</v>
      </c>
      <c r="AE65">
        <v>0</v>
      </c>
      <c r="AF65" s="26"/>
      <c r="AG65">
        <f t="shared" si="2"/>
        <v>19.1670366048</v>
      </c>
      <c r="AI65" s="75">
        <f>PXIL!M65</f>
        <v>0</v>
      </c>
      <c r="AJ65" s="75">
        <f>PXIL!S65</f>
        <v>0</v>
      </c>
      <c r="AK65" s="75">
        <f>RTM_IEX!M65</f>
        <v>3.58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7.247204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8.51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0.17016739520000002</v>
      </c>
      <c r="AD66">
        <f t="shared" si="1"/>
        <v>19.1670366048</v>
      </c>
      <c r="AE66">
        <v>0</v>
      </c>
      <c r="AF66" s="26"/>
      <c r="AG66">
        <f t="shared" si="2"/>
        <v>19.1670366048</v>
      </c>
      <c r="AI66" s="75">
        <f>PXIL!M66</f>
        <v>0</v>
      </c>
      <c r="AJ66" s="75">
        <f>PXIL!S66</f>
        <v>0</v>
      </c>
      <c r="AK66" s="75">
        <f>RTM_IEX!M66</f>
        <v>3.58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7.247204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0.19225539520000001</v>
      </c>
      <c r="AD67">
        <f t="shared" si="1"/>
        <v>21.654948604799998</v>
      </c>
      <c r="AE67">
        <v>0</v>
      </c>
      <c r="AF67" s="26"/>
      <c r="AG67">
        <f t="shared" si="2"/>
        <v>21.654948604799998</v>
      </c>
      <c r="AI67" s="75">
        <f>PXIL!M67</f>
        <v>0</v>
      </c>
      <c r="AJ67" s="75">
        <f>PXIL!S67</f>
        <v>0</v>
      </c>
      <c r="AK67" s="75">
        <f>RTM_IEX!M67</f>
        <v>3.58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7.247204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0.16506339520000002</v>
      </c>
      <c r="AD68">
        <f t="shared" ref="AD68:AD98" si="4">SUM(B68:AB68,AI68:AR68)-AC68</f>
        <v>18.592140604800001</v>
      </c>
      <c r="AE68">
        <v>0</v>
      </c>
      <c r="AF68" s="26"/>
      <c r="AG68">
        <f t="shared" ref="AG68:AG98" si="5">SUM(AD68:AF68)</f>
        <v>18.592140604800001</v>
      </c>
      <c r="AI68" s="75">
        <f>PXIL!M68</f>
        <v>0</v>
      </c>
      <c r="AJ68" s="75">
        <f>PXIL!S68</f>
        <v>0</v>
      </c>
      <c r="AK68" s="75">
        <f>RTM_IEX!M68</f>
        <v>3.58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7.247204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0.14543939519999999</v>
      </c>
      <c r="AD69">
        <f t="shared" si="4"/>
        <v>16.381764604799997</v>
      </c>
      <c r="AE69">
        <v>0</v>
      </c>
      <c r="AF69" s="26"/>
      <c r="AG69">
        <f t="shared" si="5"/>
        <v>16.381764604799997</v>
      </c>
      <c r="AI69" s="75">
        <f>PXIL!M69</f>
        <v>0</v>
      </c>
      <c r="AJ69" s="75">
        <f>PXIL!S69</f>
        <v>0</v>
      </c>
      <c r="AK69" s="75">
        <f>RTM_IEX!M69</f>
        <v>3.58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7.247204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4.6399999999999997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0.13611139520000001</v>
      </c>
      <c r="AD70">
        <f t="shared" si="4"/>
        <v>15.3310926048</v>
      </c>
      <c r="AE70">
        <v>0</v>
      </c>
      <c r="AF70" s="26"/>
      <c r="AG70">
        <f t="shared" si="5"/>
        <v>15.3310926048</v>
      </c>
      <c r="AI70" s="75">
        <f>PXIL!M70</f>
        <v>0</v>
      </c>
      <c r="AJ70" s="75">
        <f>PXIL!S70</f>
        <v>0</v>
      </c>
      <c r="AK70" s="75">
        <f>RTM_IEX!M70</f>
        <v>3.58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7.247204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2.2200000000000002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0.11481539520000002</v>
      </c>
      <c r="AD71">
        <f t="shared" si="4"/>
        <v>12.9323886048</v>
      </c>
      <c r="AE71">
        <v>0</v>
      </c>
      <c r="AF71" s="26"/>
      <c r="AG71">
        <f t="shared" si="5"/>
        <v>12.9323886048</v>
      </c>
      <c r="AI71" s="75">
        <f>PXIL!M71</f>
        <v>0</v>
      </c>
      <c r="AJ71" s="75">
        <f>PXIL!S71</f>
        <v>0</v>
      </c>
      <c r="AK71" s="75">
        <f>RTM_IEX!M71</f>
        <v>3.58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7.247204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8.1199999999999992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0.1667353952</v>
      </c>
      <c r="AD72">
        <f t="shared" si="4"/>
        <v>18.780468604799999</v>
      </c>
      <c r="AE72">
        <v>0</v>
      </c>
      <c r="AF72" s="26"/>
      <c r="AG72">
        <f t="shared" si="5"/>
        <v>18.780468604799999</v>
      </c>
      <c r="AI72" s="75">
        <f>PXIL!M72</f>
        <v>0</v>
      </c>
      <c r="AJ72" s="75">
        <f>PXIL!S72</f>
        <v>0</v>
      </c>
      <c r="AK72" s="75">
        <f>RTM_IEX!M72</f>
        <v>3.58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7.247204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4.83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0.13778339519999999</v>
      </c>
      <c r="AD73">
        <f t="shared" si="4"/>
        <v>15.519420604800001</v>
      </c>
      <c r="AE73">
        <v>0</v>
      </c>
      <c r="AF73" s="26"/>
      <c r="AG73">
        <f t="shared" si="5"/>
        <v>15.519420604800001</v>
      </c>
      <c r="AI73" s="75">
        <f>PXIL!M73</f>
        <v>0</v>
      </c>
      <c r="AJ73" s="75">
        <f>PXIL!S73</f>
        <v>0</v>
      </c>
      <c r="AK73" s="75">
        <f>RTM_IEX!M73</f>
        <v>3.58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7.247204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0.19559939520000003</v>
      </c>
      <c r="AD74">
        <f t="shared" si="4"/>
        <v>22.031604604800002</v>
      </c>
      <c r="AE74">
        <v>0</v>
      </c>
      <c r="AF74" s="26"/>
      <c r="AG74">
        <f t="shared" si="5"/>
        <v>22.031604604800002</v>
      </c>
      <c r="AI74" s="75">
        <f>PXIL!M74</f>
        <v>0</v>
      </c>
      <c r="AJ74" s="75">
        <f>PXIL!S74</f>
        <v>0</v>
      </c>
      <c r="AK74" s="75">
        <f>RTM_IEX!M74</f>
        <v>3.58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7.247204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0.1446473952</v>
      </c>
      <c r="AD75">
        <f t="shared" si="4"/>
        <v>16.292556604800001</v>
      </c>
      <c r="AE75">
        <v>0</v>
      </c>
      <c r="AF75" s="26"/>
      <c r="AG75">
        <f t="shared" si="5"/>
        <v>16.292556604800001</v>
      </c>
      <c r="AI75" s="75">
        <f>PXIL!M75</f>
        <v>0</v>
      </c>
      <c r="AJ75" s="75">
        <f>PXIL!S75</f>
        <v>0</v>
      </c>
      <c r="AK75" s="75">
        <f>RTM_IEX!M75</f>
        <v>3.58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7.247204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0.13267939519999999</v>
      </c>
      <c r="AD76">
        <f t="shared" si="4"/>
        <v>14.9445246048</v>
      </c>
      <c r="AE76">
        <v>0</v>
      </c>
      <c r="AF76" s="26"/>
      <c r="AG76">
        <f t="shared" si="5"/>
        <v>14.9445246048</v>
      </c>
      <c r="AI76" s="75">
        <f>PXIL!M76</f>
        <v>0</v>
      </c>
      <c r="AJ76" s="75">
        <f>PXIL!S76</f>
        <v>0</v>
      </c>
      <c r="AK76" s="75">
        <f>RTM_IEX!M76</f>
        <v>3.58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7.247204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5.12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0.14033539520000002</v>
      </c>
      <c r="AD77">
        <f t="shared" si="4"/>
        <v>15.806868604800002</v>
      </c>
      <c r="AE77">
        <v>0</v>
      </c>
      <c r="AF77" s="26"/>
      <c r="AG77">
        <f t="shared" si="5"/>
        <v>15.806868604800002</v>
      </c>
      <c r="AI77" s="75">
        <f>PXIL!M77</f>
        <v>0</v>
      </c>
      <c r="AJ77" s="75">
        <f>PXIL!S77</f>
        <v>0</v>
      </c>
      <c r="AK77" s="75">
        <f>RTM_IEX!M77</f>
        <v>3.58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7.247204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0.36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9.3783395200000008E-2</v>
      </c>
      <c r="AD78">
        <f t="shared" si="4"/>
        <v>10.563420604800001</v>
      </c>
      <c r="AE78">
        <v>0</v>
      </c>
      <c r="AF78" s="26"/>
      <c r="AG78">
        <f t="shared" si="5"/>
        <v>10.563420604800001</v>
      </c>
      <c r="AI78" s="75">
        <f>PXIL!M78</f>
        <v>0</v>
      </c>
      <c r="AJ78" s="75">
        <f>PXIL!S78</f>
        <v>0</v>
      </c>
      <c r="AK78" s="75">
        <f>RTM_IEX!M78</f>
        <v>3.05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7.247204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5.13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0.1348793952</v>
      </c>
      <c r="AD79">
        <f t="shared" si="4"/>
        <v>15.192324604799998</v>
      </c>
      <c r="AE79">
        <v>0</v>
      </c>
      <c r="AF79" s="26"/>
      <c r="AG79">
        <f t="shared" si="5"/>
        <v>15.192324604799998</v>
      </c>
      <c r="AI79" s="75">
        <f>PXIL!M79</f>
        <v>0</v>
      </c>
      <c r="AJ79" s="75">
        <f>PXIL!S79</f>
        <v>0</v>
      </c>
      <c r="AK79" s="75">
        <f>RTM_IEX!M79</f>
        <v>2.95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7.247204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0.13866339519999998</v>
      </c>
      <c r="AD80">
        <f t="shared" si="4"/>
        <v>15.618540604799998</v>
      </c>
      <c r="AE80">
        <v>0</v>
      </c>
      <c r="AF80" s="26"/>
      <c r="AG80">
        <f t="shared" si="5"/>
        <v>15.618540604799998</v>
      </c>
      <c r="AI80" s="75">
        <f>PXIL!M80</f>
        <v>0</v>
      </c>
      <c r="AJ80" s="75">
        <f>PXIL!S80</f>
        <v>0</v>
      </c>
      <c r="AK80" s="75">
        <f>RTM_IEX!M80</f>
        <v>2.79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7.247204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0.17227939520000002</v>
      </c>
      <c r="AD81">
        <f t="shared" si="4"/>
        <v>19.404924604800001</v>
      </c>
      <c r="AE81">
        <v>0</v>
      </c>
      <c r="AF81" s="26"/>
      <c r="AG81">
        <f t="shared" si="5"/>
        <v>19.404924604800001</v>
      </c>
      <c r="AI81" s="75">
        <f>PXIL!M81</f>
        <v>0</v>
      </c>
      <c r="AJ81" s="75">
        <f>PXIL!S81</f>
        <v>0</v>
      </c>
      <c r="AK81" s="75">
        <f>RTM_IEX!M81</f>
        <v>2.61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7.247204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0.13426339520000002</v>
      </c>
      <c r="AD82">
        <f t="shared" si="4"/>
        <v>15.1229406048</v>
      </c>
      <c r="AE82">
        <v>0</v>
      </c>
      <c r="AF82" s="26"/>
      <c r="AG82">
        <f t="shared" si="5"/>
        <v>15.1229406048</v>
      </c>
      <c r="AI82" s="75">
        <f>PXIL!M82</f>
        <v>0</v>
      </c>
      <c r="AJ82" s="75">
        <f>PXIL!S82</f>
        <v>0</v>
      </c>
      <c r="AK82" s="75">
        <f>RTM_IEX!M82</f>
        <v>2.08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7.247204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0.14341539520000002</v>
      </c>
      <c r="AD83">
        <f t="shared" si="4"/>
        <v>16.153788604799999</v>
      </c>
      <c r="AE83">
        <v>0</v>
      </c>
      <c r="AF83" s="26"/>
      <c r="AG83">
        <f t="shared" si="5"/>
        <v>16.153788604799999</v>
      </c>
      <c r="AI83" s="75">
        <f>PXIL!M83</f>
        <v>0</v>
      </c>
      <c r="AJ83" s="75">
        <f>PXIL!S83</f>
        <v>0</v>
      </c>
      <c r="AK83" s="75">
        <f>RTM_IEX!M83</f>
        <v>1.79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7.247204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0.13259139520000002</v>
      </c>
      <c r="AD84">
        <f t="shared" si="4"/>
        <v>14.9346126048</v>
      </c>
      <c r="AE84">
        <v>0</v>
      </c>
      <c r="AF84" s="26"/>
      <c r="AG84">
        <f t="shared" si="5"/>
        <v>14.9346126048</v>
      </c>
      <c r="AI84" s="75">
        <f>PXIL!M84</f>
        <v>0</v>
      </c>
      <c r="AJ84" s="75">
        <f>PXIL!S84</f>
        <v>0</v>
      </c>
      <c r="AK84" s="75">
        <f>RTM_IEX!M84</f>
        <v>1.55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7.247204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8.1287395200000001E-2</v>
      </c>
      <c r="AD85">
        <f t="shared" si="4"/>
        <v>9.1559166047999998</v>
      </c>
      <c r="AE85">
        <v>0</v>
      </c>
      <c r="AF85" s="26"/>
      <c r="AG85">
        <f t="shared" si="5"/>
        <v>9.1559166047999998</v>
      </c>
      <c r="AI85" s="75">
        <f>PXIL!M85</f>
        <v>0</v>
      </c>
      <c r="AJ85" s="75">
        <f>PXIL!S85</f>
        <v>0</v>
      </c>
      <c r="AK85" s="75">
        <f>RTM_IEX!M85</f>
        <v>0.69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7.247204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0.11798339520000001</v>
      </c>
      <c r="AD86">
        <f t="shared" si="4"/>
        <v>13.289220604800001</v>
      </c>
      <c r="AE86">
        <v>0</v>
      </c>
      <c r="AF86" s="26"/>
      <c r="AG86">
        <f t="shared" si="5"/>
        <v>13.289220604800001</v>
      </c>
      <c r="AI86" s="75">
        <f>PXIL!M86</f>
        <v>0</v>
      </c>
      <c r="AJ86" s="75">
        <f>PXIL!S86</f>
        <v>0</v>
      </c>
      <c r="AK86" s="75">
        <f>RTM_IEX!M86</f>
        <v>1.08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7.247204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0.1126153952</v>
      </c>
      <c r="AD87">
        <f t="shared" si="4"/>
        <v>12.684588604799998</v>
      </c>
      <c r="AE87">
        <v>0</v>
      </c>
      <c r="AF87" s="26"/>
      <c r="AG87">
        <f t="shared" si="5"/>
        <v>12.684588604799998</v>
      </c>
      <c r="AI87" s="75">
        <f>PXIL!M87</f>
        <v>0</v>
      </c>
      <c r="AJ87" s="75">
        <f>PXIL!S87</f>
        <v>0</v>
      </c>
      <c r="AK87" s="75">
        <f>RTM_IEX!M87</f>
        <v>0.83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7.247204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8.2200000000000006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0.14473539520000001</v>
      </c>
      <c r="AD88">
        <f t="shared" si="4"/>
        <v>16.302468604799998</v>
      </c>
      <c r="AE88">
        <v>0</v>
      </c>
      <c r="AF88" s="26"/>
      <c r="AG88">
        <f t="shared" si="5"/>
        <v>16.302468604799998</v>
      </c>
      <c r="AI88" s="75">
        <f>PXIL!M88</f>
        <v>0</v>
      </c>
      <c r="AJ88" s="75">
        <f>PXIL!S88</f>
        <v>0</v>
      </c>
      <c r="AK88" s="75">
        <f>RTM_IEX!M88</f>
        <v>0.98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7.247204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0.11120739519999999</v>
      </c>
      <c r="AD89">
        <f t="shared" si="4"/>
        <v>12.5259966048</v>
      </c>
      <c r="AE89">
        <v>0</v>
      </c>
      <c r="AF89" s="26"/>
      <c r="AG89">
        <f t="shared" si="5"/>
        <v>12.5259966048</v>
      </c>
      <c r="AI89" s="75">
        <f>PXIL!M89</f>
        <v>0</v>
      </c>
      <c r="AJ89" s="75">
        <f>PXIL!S89</f>
        <v>0</v>
      </c>
      <c r="AK89" s="75">
        <f>RTM_IEX!M89</f>
        <v>0.67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7.247204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9.9151395200000006E-2</v>
      </c>
      <c r="AD90">
        <f t="shared" si="4"/>
        <v>11.1680526048</v>
      </c>
      <c r="AE90">
        <v>0</v>
      </c>
      <c r="AF90" s="26"/>
      <c r="AG90">
        <f t="shared" si="5"/>
        <v>11.1680526048</v>
      </c>
      <c r="AI90" s="75">
        <f>PXIL!M90</f>
        <v>0</v>
      </c>
      <c r="AJ90" s="75">
        <f>PXIL!S90</f>
        <v>0</v>
      </c>
      <c r="AK90" s="75">
        <f>RTM_IEX!M90</f>
        <v>0.61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7.247204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3.62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0.10161539520000001</v>
      </c>
      <c r="AD91">
        <f t="shared" si="4"/>
        <v>11.445588604800001</v>
      </c>
      <c r="AE91">
        <v>0</v>
      </c>
      <c r="AF91" s="26"/>
      <c r="AG91">
        <f t="shared" si="5"/>
        <v>11.445588604800001</v>
      </c>
      <c r="AI91" s="75">
        <f>PXIL!M91</f>
        <v>0</v>
      </c>
      <c r="AJ91" s="75">
        <f>PXIL!S91</f>
        <v>0</v>
      </c>
      <c r="AK91" s="75">
        <f>RTM_IEX!M91</f>
        <v>0.68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7.247204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7.6007395200000008E-2</v>
      </c>
      <c r="AD92">
        <f t="shared" si="4"/>
        <v>8.561196604800001</v>
      </c>
      <c r="AE92">
        <v>0</v>
      </c>
      <c r="AF92" s="26"/>
      <c r="AG92">
        <f t="shared" si="5"/>
        <v>8.561196604800001</v>
      </c>
      <c r="AI92" s="75">
        <f>PXIL!M92</f>
        <v>0</v>
      </c>
      <c r="AJ92" s="75">
        <f>PXIL!S92</f>
        <v>0</v>
      </c>
      <c r="AK92" s="75">
        <f>RTM_IEX!M92</f>
        <v>0.48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7.247204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0.1021433952</v>
      </c>
      <c r="AD93">
        <f t="shared" si="4"/>
        <v>11.505060604799999</v>
      </c>
      <c r="AE93">
        <v>0</v>
      </c>
      <c r="AF93" s="26"/>
      <c r="AG93">
        <f t="shared" si="5"/>
        <v>11.505060604799999</v>
      </c>
      <c r="AI93" s="75">
        <f>PXIL!M93</f>
        <v>0</v>
      </c>
      <c r="AJ93" s="75">
        <f>PXIL!S93</f>
        <v>0</v>
      </c>
      <c r="AK93" s="75">
        <f>RTM_IEX!M93</f>
        <v>0.75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7.247204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4.76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0.11243939520000001</v>
      </c>
      <c r="AD94">
        <f t="shared" si="4"/>
        <v>12.664764604799998</v>
      </c>
      <c r="AE94">
        <v>0</v>
      </c>
      <c r="AF94" s="26"/>
      <c r="AG94">
        <f t="shared" si="5"/>
        <v>12.664764604799998</v>
      </c>
      <c r="AI94" s="75">
        <f>PXIL!M94</f>
        <v>0</v>
      </c>
      <c r="AJ94" s="75">
        <f>PXIL!S94</f>
        <v>0</v>
      </c>
      <c r="AK94" s="75">
        <f>RTM_IEX!M94</f>
        <v>0.77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7.247204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0.12836739520000001</v>
      </c>
      <c r="AD95">
        <f t="shared" si="4"/>
        <v>14.4588366048</v>
      </c>
      <c r="AE95">
        <v>0</v>
      </c>
      <c r="AF95" s="26"/>
      <c r="AG95">
        <f t="shared" si="5"/>
        <v>14.4588366048</v>
      </c>
      <c r="AI95" s="75">
        <f>PXIL!M95</f>
        <v>0</v>
      </c>
      <c r="AJ95" s="75">
        <f>PXIL!S95</f>
        <v>0</v>
      </c>
      <c r="AK95" s="75">
        <f>RTM_IEX!M95</f>
        <v>0.94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7.247204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4.3499999999999996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0.11041539520000002</v>
      </c>
      <c r="AD96">
        <f t="shared" si="4"/>
        <v>12.436788604799998</v>
      </c>
      <c r="AE96">
        <v>0</v>
      </c>
      <c r="AF96" s="26"/>
      <c r="AG96">
        <f t="shared" si="5"/>
        <v>12.436788604799998</v>
      </c>
      <c r="AI96" s="75">
        <f>PXIL!M96</f>
        <v>0</v>
      </c>
      <c r="AJ96" s="75">
        <f>PXIL!S96</f>
        <v>0</v>
      </c>
      <c r="AK96" s="75">
        <f>RTM_IEX!M96</f>
        <v>0.95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7.247204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4.72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0.11358339519999999</v>
      </c>
      <c r="AD97">
        <f t="shared" si="4"/>
        <v>12.793620604799999</v>
      </c>
      <c r="AE97">
        <v>0</v>
      </c>
      <c r="AF97" s="26"/>
      <c r="AG97">
        <f t="shared" si="5"/>
        <v>12.793620604799999</v>
      </c>
      <c r="AI97" s="75">
        <f>PXIL!M97</f>
        <v>0</v>
      </c>
      <c r="AJ97" s="75">
        <f>PXIL!S97</f>
        <v>0</v>
      </c>
      <c r="AK97" s="75">
        <f>RTM_IEX!M97</f>
        <v>0.94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7.247204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2.5099999999999998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9.4751395200000005E-2</v>
      </c>
      <c r="AD98">
        <f t="shared" si="4"/>
        <v>10.6724526048</v>
      </c>
      <c r="AE98">
        <v>0</v>
      </c>
      <c r="AF98" s="26"/>
      <c r="AG98">
        <f t="shared" si="5"/>
        <v>10.6724526048</v>
      </c>
      <c r="AI98" s="75">
        <f>PXIL!M98</f>
        <v>0</v>
      </c>
      <c r="AJ98" s="75">
        <f>PXIL!S98</f>
        <v>0</v>
      </c>
      <c r="AK98" s="75">
        <f>RTM_IEX!M98</f>
        <v>1.01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0.20435567950000016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0.11636000000000005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3.1116639795999998E-3</v>
      </c>
      <c r="AD99">
        <f t="shared" si="6"/>
        <v>0.35048651552039989</v>
      </c>
      <c r="AE99">
        <f t="shared" ref="AE99:AR99" si="8">SUM(AE3:AE98)/4000</f>
        <v>0</v>
      </c>
      <c r="AG99">
        <f t="shared" si="8"/>
        <v>0.35048651552039989</v>
      </c>
      <c r="AI99">
        <f t="shared" si="8"/>
        <v>0</v>
      </c>
      <c r="AJ99">
        <f t="shared" si="8"/>
        <v>0</v>
      </c>
      <c r="AK99">
        <f t="shared" si="8"/>
        <v>3.2882499999999995E-2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120</v>
      </c>
      <c r="C3" s="16">
        <f>'[1]19'!C5</f>
        <v>0</v>
      </c>
      <c r="D3" s="16">
        <f>'[1]19'!D5</f>
        <v>190</v>
      </c>
      <c r="E3" s="16">
        <f>'[1]19'!E5</f>
        <v>0</v>
      </c>
      <c r="F3" s="15">
        <f>SUM(B3:E3)</f>
        <v>310</v>
      </c>
      <c r="G3" s="15">
        <f>'[1]19'!H5</f>
        <v>120</v>
      </c>
      <c r="H3" s="16">
        <f>'[1]19'!I5</f>
        <v>0</v>
      </c>
      <c r="I3" s="16">
        <f>'[1]19'!J5</f>
        <v>32</v>
      </c>
      <c r="J3" s="16">
        <f>'[1]19'!K5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'[1]19'!B6</f>
        <v>120</v>
      </c>
      <c r="C4" s="16">
        <f>'[1]19'!C6</f>
        <v>0</v>
      </c>
      <c r="D4" s="16">
        <f>'[1]19'!D6</f>
        <v>190</v>
      </c>
      <c r="E4" s="16">
        <f>'[1]19'!E6</f>
        <v>0</v>
      </c>
      <c r="F4" s="15">
        <f>SUM(B4:E4)</f>
        <v>310</v>
      </c>
      <c r="G4" s="15">
        <f>'[1]19'!H6</f>
        <v>120</v>
      </c>
      <c r="H4" s="16">
        <f>'[1]19'!I6</f>
        <v>0</v>
      </c>
      <c r="I4" s="16">
        <f>'[1]19'!J6</f>
        <v>32</v>
      </c>
      <c r="J4" s="16">
        <f>'[1]19'!K6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'[1]19'!B7</f>
        <v>120</v>
      </c>
      <c r="C5" s="16">
        <f>'[1]19'!C7</f>
        <v>0</v>
      </c>
      <c r="D5" s="16">
        <f>'[1]19'!D7</f>
        <v>190</v>
      </c>
      <c r="E5" s="16">
        <f>'[1]19'!E7</f>
        <v>0</v>
      </c>
      <c r="F5" s="15">
        <f t="shared" ref="F5:F68" si="6">SUM(B5:E5)</f>
        <v>310</v>
      </c>
      <c r="G5" s="15">
        <f>'[1]19'!H7</f>
        <v>120</v>
      </c>
      <c r="H5" s="16">
        <f>'[1]19'!I7</f>
        <v>0</v>
      </c>
      <c r="I5" s="16">
        <f>'[1]19'!J7</f>
        <v>32</v>
      </c>
      <c r="J5" s="16">
        <f>'[1]19'!K7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'[1]19'!B8</f>
        <v>120</v>
      </c>
      <c r="C6" s="16">
        <f>'[1]19'!C8</f>
        <v>0</v>
      </c>
      <c r="D6" s="16">
        <f>'[1]19'!D8</f>
        <v>190</v>
      </c>
      <c r="E6" s="16">
        <f>'[1]19'!E8</f>
        <v>0</v>
      </c>
      <c r="F6" s="15">
        <f t="shared" si="6"/>
        <v>310</v>
      </c>
      <c r="G6" s="15">
        <f>'[1]19'!H8</f>
        <v>120</v>
      </c>
      <c r="H6" s="16">
        <f>'[1]19'!I8</f>
        <v>0</v>
      </c>
      <c r="I6" s="16">
        <f>'[1]19'!J8</f>
        <v>32</v>
      </c>
      <c r="J6" s="16">
        <f>'[1]19'!K8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'[1]19'!B9</f>
        <v>120</v>
      </c>
      <c r="C7" s="16">
        <f>'[1]19'!C9</f>
        <v>0</v>
      </c>
      <c r="D7" s="16">
        <f>'[1]19'!D9</f>
        <v>190</v>
      </c>
      <c r="E7" s="16">
        <f>'[1]19'!E9</f>
        <v>0</v>
      </c>
      <c r="F7" s="15">
        <f t="shared" si="6"/>
        <v>310</v>
      </c>
      <c r="G7" s="15">
        <f>'[1]19'!H9</f>
        <v>120</v>
      </c>
      <c r="H7" s="16">
        <f>'[1]19'!I9</f>
        <v>0</v>
      </c>
      <c r="I7" s="16">
        <f>'[1]19'!J9</f>
        <v>32</v>
      </c>
      <c r="J7" s="16">
        <f>'[1]19'!K9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'[1]19'!B10</f>
        <v>120</v>
      </c>
      <c r="C8" s="16">
        <f>'[1]19'!C10</f>
        <v>0</v>
      </c>
      <c r="D8" s="16">
        <f>'[1]19'!D10</f>
        <v>190</v>
      </c>
      <c r="E8" s="16">
        <f>'[1]19'!E10</f>
        <v>0</v>
      </c>
      <c r="F8" s="15">
        <f t="shared" si="6"/>
        <v>310</v>
      </c>
      <c r="G8" s="15">
        <f>'[1]19'!H10</f>
        <v>120</v>
      </c>
      <c r="H8" s="16">
        <f>'[1]19'!I10</f>
        <v>0</v>
      </c>
      <c r="I8" s="16">
        <f>'[1]19'!J10</f>
        <v>32</v>
      </c>
      <c r="J8" s="16">
        <f>'[1]19'!K10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'[1]19'!B11</f>
        <v>120</v>
      </c>
      <c r="C9" s="16">
        <f>'[1]19'!C11</f>
        <v>0</v>
      </c>
      <c r="D9" s="16">
        <f>'[1]19'!D11</f>
        <v>190</v>
      </c>
      <c r="E9" s="16">
        <f>'[1]19'!E11</f>
        <v>0</v>
      </c>
      <c r="F9" s="15">
        <f t="shared" si="6"/>
        <v>310</v>
      </c>
      <c r="G9" s="15">
        <f>'[1]19'!H11</f>
        <v>120</v>
      </c>
      <c r="H9" s="16">
        <f>'[1]19'!I11</f>
        <v>0</v>
      </c>
      <c r="I9" s="16">
        <f>'[1]19'!J11</f>
        <v>28</v>
      </c>
      <c r="J9" s="16">
        <f>'[1]19'!K11</f>
        <v>0</v>
      </c>
      <c r="K9" s="15">
        <f t="shared" si="4"/>
        <v>148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28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'[1]19'!B12</f>
        <v>120</v>
      </c>
      <c r="C10" s="16">
        <f>'[1]19'!C12</f>
        <v>0</v>
      </c>
      <c r="D10" s="16">
        <f>'[1]19'!D12</f>
        <v>190</v>
      </c>
      <c r="E10" s="16">
        <f>'[1]19'!E12</f>
        <v>0</v>
      </c>
      <c r="F10" s="15">
        <f t="shared" si="6"/>
        <v>310</v>
      </c>
      <c r="G10" s="15">
        <f>'[1]19'!H12</f>
        <v>120</v>
      </c>
      <c r="H10" s="16">
        <f>'[1]19'!I12</f>
        <v>0</v>
      </c>
      <c r="I10" s="16">
        <f>'[1]19'!J12</f>
        <v>28</v>
      </c>
      <c r="J10" s="16">
        <f>'[1]19'!K12</f>
        <v>0</v>
      </c>
      <c r="K10" s="15">
        <f t="shared" si="4"/>
        <v>148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28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'[1]19'!B13</f>
        <v>120</v>
      </c>
      <c r="C11" s="16">
        <f>'[1]19'!C13</f>
        <v>0</v>
      </c>
      <c r="D11" s="16">
        <f>'[1]19'!D13</f>
        <v>190</v>
      </c>
      <c r="E11" s="16">
        <f>'[1]19'!E13</f>
        <v>0</v>
      </c>
      <c r="F11" s="15">
        <f t="shared" si="6"/>
        <v>310</v>
      </c>
      <c r="G11" s="15">
        <f>'[1]19'!H13</f>
        <v>120</v>
      </c>
      <c r="H11" s="16">
        <f>'[1]19'!I13</f>
        <v>0</v>
      </c>
      <c r="I11" s="16">
        <f>'[1]19'!J13</f>
        <v>28</v>
      </c>
      <c r="J11" s="16">
        <f>'[1]19'!K13</f>
        <v>0</v>
      </c>
      <c r="K11" s="15">
        <f t="shared" si="4"/>
        <v>148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28</v>
      </c>
      <c r="P11" s="16">
        <f t="shared" si="3"/>
        <v>0</v>
      </c>
      <c r="Q11" s="17">
        <f t="shared" si="5"/>
        <v>148</v>
      </c>
    </row>
    <row r="12" spans="1:18">
      <c r="A12" s="8" t="s">
        <v>54</v>
      </c>
      <c r="B12" s="15">
        <f>'[1]19'!B14</f>
        <v>120</v>
      </c>
      <c r="C12" s="16">
        <f>'[1]19'!C14</f>
        <v>0</v>
      </c>
      <c r="D12" s="16">
        <f>'[1]19'!D14</f>
        <v>190</v>
      </c>
      <c r="E12" s="16">
        <f>'[1]19'!E14</f>
        <v>0</v>
      </c>
      <c r="F12" s="15">
        <f t="shared" si="6"/>
        <v>310</v>
      </c>
      <c r="G12" s="15">
        <f>'[1]19'!H14</f>
        <v>120</v>
      </c>
      <c r="H12" s="16">
        <f>'[1]19'!I14</f>
        <v>0</v>
      </c>
      <c r="I12" s="16">
        <f>'[1]19'!J14</f>
        <v>28</v>
      </c>
      <c r="J12" s="16">
        <f>'[1]19'!K14</f>
        <v>0</v>
      </c>
      <c r="K12" s="15">
        <f t="shared" si="4"/>
        <v>148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28</v>
      </c>
      <c r="P12" s="16">
        <f t="shared" si="3"/>
        <v>0</v>
      </c>
      <c r="Q12" s="17">
        <f t="shared" si="5"/>
        <v>148</v>
      </c>
    </row>
    <row r="13" spans="1:18">
      <c r="A13" s="8" t="s">
        <v>55</v>
      </c>
      <c r="B13" s="15">
        <f>'[1]19'!B15</f>
        <v>120</v>
      </c>
      <c r="C13" s="16">
        <f>'[1]19'!C15</f>
        <v>0</v>
      </c>
      <c r="D13" s="16">
        <f>'[1]19'!D15</f>
        <v>190</v>
      </c>
      <c r="E13" s="16">
        <f>'[1]19'!E15</f>
        <v>0</v>
      </c>
      <c r="F13" s="15">
        <f t="shared" si="6"/>
        <v>310</v>
      </c>
      <c r="G13" s="15">
        <f>'[1]19'!H15</f>
        <v>120</v>
      </c>
      <c r="H13" s="16">
        <f>'[1]19'!I15</f>
        <v>0</v>
      </c>
      <c r="I13" s="16">
        <f>'[1]19'!J15</f>
        <v>28</v>
      </c>
      <c r="J13" s="16">
        <f>'[1]19'!K15</f>
        <v>0</v>
      </c>
      <c r="K13" s="15">
        <f t="shared" si="4"/>
        <v>148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28</v>
      </c>
      <c r="P13" s="16">
        <f t="shared" si="3"/>
        <v>0</v>
      </c>
      <c r="Q13" s="17">
        <f t="shared" si="5"/>
        <v>148</v>
      </c>
    </row>
    <row r="14" spans="1:18">
      <c r="A14" s="8" t="s">
        <v>56</v>
      </c>
      <c r="B14" s="15">
        <f>'[1]19'!B16</f>
        <v>120</v>
      </c>
      <c r="C14" s="16">
        <f>'[1]19'!C16</f>
        <v>0</v>
      </c>
      <c r="D14" s="16">
        <f>'[1]19'!D16</f>
        <v>190</v>
      </c>
      <c r="E14" s="16">
        <f>'[1]19'!E16</f>
        <v>0</v>
      </c>
      <c r="F14" s="15">
        <f t="shared" si="6"/>
        <v>310</v>
      </c>
      <c r="G14" s="15">
        <f>'[1]19'!H16</f>
        <v>120</v>
      </c>
      <c r="H14" s="16">
        <f>'[1]19'!I16</f>
        <v>0</v>
      </c>
      <c r="I14" s="16">
        <f>'[1]19'!J16</f>
        <v>28</v>
      </c>
      <c r="J14" s="16">
        <f>'[1]19'!K16</f>
        <v>0</v>
      </c>
      <c r="K14" s="15">
        <f t="shared" si="4"/>
        <v>148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28</v>
      </c>
      <c r="P14" s="16">
        <f t="shared" si="3"/>
        <v>0</v>
      </c>
      <c r="Q14" s="17">
        <f t="shared" si="5"/>
        <v>148</v>
      </c>
    </row>
    <row r="15" spans="1:18">
      <c r="A15" s="8" t="s">
        <v>57</v>
      </c>
      <c r="B15" s="15">
        <f>'[1]19'!B17</f>
        <v>120</v>
      </c>
      <c r="C15" s="16">
        <f>'[1]19'!C17</f>
        <v>0</v>
      </c>
      <c r="D15" s="16">
        <f>'[1]19'!D17</f>
        <v>190</v>
      </c>
      <c r="E15" s="16">
        <f>'[1]19'!E17</f>
        <v>0</v>
      </c>
      <c r="F15" s="15">
        <f t="shared" si="6"/>
        <v>310</v>
      </c>
      <c r="G15" s="15">
        <f>'[1]19'!H17</f>
        <v>120</v>
      </c>
      <c r="H15" s="16">
        <f>'[1]19'!I17</f>
        <v>0</v>
      </c>
      <c r="I15" s="16">
        <f>'[1]19'!J17</f>
        <v>28</v>
      </c>
      <c r="J15" s="16">
        <f>'[1]19'!K17</f>
        <v>0</v>
      </c>
      <c r="K15" s="15">
        <f t="shared" si="4"/>
        <v>148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28</v>
      </c>
      <c r="P15" s="16">
        <f t="shared" si="3"/>
        <v>0</v>
      </c>
      <c r="Q15" s="17">
        <f t="shared" si="5"/>
        <v>148</v>
      </c>
    </row>
    <row r="16" spans="1:18">
      <c r="A16" s="8" t="s">
        <v>58</v>
      </c>
      <c r="B16" s="15">
        <f>'[1]19'!B18</f>
        <v>120</v>
      </c>
      <c r="C16" s="16">
        <f>'[1]19'!C18</f>
        <v>0</v>
      </c>
      <c r="D16" s="16">
        <f>'[1]19'!D18</f>
        <v>190</v>
      </c>
      <c r="E16" s="16">
        <f>'[1]19'!E18</f>
        <v>0</v>
      </c>
      <c r="F16" s="15">
        <f t="shared" si="6"/>
        <v>310</v>
      </c>
      <c r="G16" s="15">
        <f>'[1]19'!H18</f>
        <v>120</v>
      </c>
      <c r="H16" s="16">
        <f>'[1]19'!I18</f>
        <v>0</v>
      </c>
      <c r="I16" s="16">
        <f>'[1]19'!J18</f>
        <v>28</v>
      </c>
      <c r="J16" s="16">
        <f>'[1]19'!K18</f>
        <v>0</v>
      </c>
      <c r="K16" s="15">
        <f t="shared" si="4"/>
        <v>148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28</v>
      </c>
      <c r="P16" s="16">
        <f t="shared" si="3"/>
        <v>0</v>
      </c>
      <c r="Q16" s="17">
        <f t="shared" si="5"/>
        <v>148</v>
      </c>
    </row>
    <row r="17" spans="1:17">
      <c r="A17" s="8" t="s">
        <v>59</v>
      </c>
      <c r="B17" s="15">
        <f>'[1]19'!B19</f>
        <v>120</v>
      </c>
      <c r="C17" s="16">
        <f>'[1]19'!C19</f>
        <v>0</v>
      </c>
      <c r="D17" s="16">
        <f>'[1]19'!D19</f>
        <v>190</v>
      </c>
      <c r="E17" s="16">
        <f>'[1]19'!E19</f>
        <v>0</v>
      </c>
      <c r="F17" s="15">
        <f t="shared" si="6"/>
        <v>310</v>
      </c>
      <c r="G17" s="15">
        <f>'[1]19'!H19</f>
        <v>120</v>
      </c>
      <c r="H17" s="16">
        <f>'[1]19'!I19</f>
        <v>0</v>
      </c>
      <c r="I17" s="16">
        <f>'[1]19'!J19</f>
        <v>28</v>
      </c>
      <c r="J17" s="16">
        <f>'[1]19'!K19</f>
        <v>0</v>
      </c>
      <c r="K17" s="15">
        <f t="shared" si="4"/>
        <v>148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28</v>
      </c>
      <c r="P17" s="16">
        <f t="shared" si="3"/>
        <v>0</v>
      </c>
      <c r="Q17" s="17">
        <f t="shared" si="5"/>
        <v>148</v>
      </c>
    </row>
    <row r="18" spans="1:17">
      <c r="A18" s="8" t="s">
        <v>60</v>
      </c>
      <c r="B18" s="15">
        <f>'[1]19'!B20</f>
        <v>120</v>
      </c>
      <c r="C18" s="16">
        <f>'[1]19'!C20</f>
        <v>0</v>
      </c>
      <c r="D18" s="16">
        <f>'[1]19'!D20</f>
        <v>190</v>
      </c>
      <c r="E18" s="16">
        <f>'[1]19'!E20</f>
        <v>0</v>
      </c>
      <c r="F18" s="15">
        <f t="shared" si="6"/>
        <v>310</v>
      </c>
      <c r="G18" s="15">
        <f>'[1]19'!H20</f>
        <v>120</v>
      </c>
      <c r="H18" s="16">
        <f>'[1]19'!I20</f>
        <v>0</v>
      </c>
      <c r="I18" s="16">
        <f>'[1]19'!J20</f>
        <v>28</v>
      </c>
      <c r="J18" s="16">
        <f>'[1]19'!K20</f>
        <v>0</v>
      </c>
      <c r="K18" s="15">
        <f t="shared" si="4"/>
        <v>148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28</v>
      </c>
      <c r="P18" s="16">
        <f t="shared" si="3"/>
        <v>0</v>
      </c>
      <c r="Q18" s="17">
        <f t="shared" si="5"/>
        <v>148</v>
      </c>
    </row>
    <row r="19" spans="1:17">
      <c r="A19" s="8" t="s">
        <v>61</v>
      </c>
      <c r="B19" s="15">
        <f>'[1]19'!B21</f>
        <v>120</v>
      </c>
      <c r="C19" s="16">
        <f>'[1]19'!C21</f>
        <v>0</v>
      </c>
      <c r="D19" s="16">
        <f>'[1]19'!D21</f>
        <v>190</v>
      </c>
      <c r="E19" s="16">
        <f>'[1]19'!E21</f>
        <v>0</v>
      </c>
      <c r="F19" s="15">
        <f t="shared" si="6"/>
        <v>310</v>
      </c>
      <c r="G19" s="15">
        <f>'[1]19'!H21</f>
        <v>120</v>
      </c>
      <c r="H19" s="16">
        <f>'[1]19'!I21</f>
        <v>0</v>
      </c>
      <c r="I19" s="16">
        <f>'[1]19'!J21</f>
        <v>28</v>
      </c>
      <c r="J19" s="16">
        <f>'[1]19'!K21</f>
        <v>0</v>
      </c>
      <c r="K19" s="15">
        <f t="shared" si="4"/>
        <v>148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28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'[1]19'!B22</f>
        <v>120</v>
      </c>
      <c r="C20" s="16">
        <f>'[1]19'!C22</f>
        <v>0</v>
      </c>
      <c r="D20" s="16">
        <f>'[1]19'!D22</f>
        <v>190</v>
      </c>
      <c r="E20" s="16">
        <f>'[1]19'!E22</f>
        <v>0</v>
      </c>
      <c r="F20" s="15">
        <f t="shared" si="6"/>
        <v>310</v>
      </c>
      <c r="G20" s="15">
        <f>'[1]19'!H22</f>
        <v>120</v>
      </c>
      <c r="H20" s="16">
        <f>'[1]19'!I22</f>
        <v>0</v>
      </c>
      <c r="I20" s="16">
        <f>'[1]19'!J22</f>
        <v>28</v>
      </c>
      <c r="J20" s="16">
        <f>'[1]19'!K22</f>
        <v>0</v>
      </c>
      <c r="K20" s="15">
        <f t="shared" si="4"/>
        <v>148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28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'[1]19'!B23</f>
        <v>120</v>
      </c>
      <c r="C21" s="16">
        <f>'[1]19'!C23</f>
        <v>0</v>
      </c>
      <c r="D21" s="16">
        <f>'[1]19'!D23</f>
        <v>190</v>
      </c>
      <c r="E21" s="16">
        <f>'[1]19'!E23</f>
        <v>0</v>
      </c>
      <c r="F21" s="15">
        <f t="shared" si="6"/>
        <v>310</v>
      </c>
      <c r="G21" s="15">
        <f>'[1]19'!H23</f>
        <v>120</v>
      </c>
      <c r="H21" s="16">
        <f>'[1]19'!I23</f>
        <v>0</v>
      </c>
      <c r="I21" s="16">
        <f>'[1]19'!J23</f>
        <v>28</v>
      </c>
      <c r="J21" s="16">
        <f>'[1]19'!K23</f>
        <v>0</v>
      </c>
      <c r="K21" s="15">
        <f t="shared" si="4"/>
        <v>148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28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'[1]19'!B24</f>
        <v>120</v>
      </c>
      <c r="C22" s="16">
        <f>'[1]19'!C24</f>
        <v>0</v>
      </c>
      <c r="D22" s="16">
        <f>'[1]19'!D24</f>
        <v>190</v>
      </c>
      <c r="E22" s="16">
        <f>'[1]19'!E24</f>
        <v>0</v>
      </c>
      <c r="F22" s="15">
        <f t="shared" si="6"/>
        <v>310</v>
      </c>
      <c r="G22" s="15">
        <f>'[1]19'!H24</f>
        <v>120</v>
      </c>
      <c r="H22" s="16">
        <f>'[1]19'!I24</f>
        <v>0</v>
      </c>
      <c r="I22" s="16">
        <f>'[1]19'!J24</f>
        <v>28</v>
      </c>
      <c r="J22" s="16">
        <f>'[1]19'!K24</f>
        <v>0</v>
      </c>
      <c r="K22" s="15">
        <f t="shared" si="4"/>
        <v>148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28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'[1]19'!B25</f>
        <v>120</v>
      </c>
      <c r="C23" s="16">
        <f>'[1]19'!C25</f>
        <v>0</v>
      </c>
      <c r="D23" s="16">
        <f>'[1]19'!D25</f>
        <v>190</v>
      </c>
      <c r="E23" s="16">
        <f>'[1]19'!E25</f>
        <v>0</v>
      </c>
      <c r="F23" s="15">
        <f t="shared" si="6"/>
        <v>310</v>
      </c>
      <c r="G23" s="15">
        <f>'[1]19'!H25</f>
        <v>120</v>
      </c>
      <c r="H23" s="16">
        <f>'[1]19'!I25</f>
        <v>0</v>
      </c>
      <c r="I23" s="16">
        <f>'[1]19'!J25</f>
        <v>30</v>
      </c>
      <c r="J23" s="16">
        <f>'[1]19'!K25</f>
        <v>0</v>
      </c>
      <c r="K23" s="15">
        <f t="shared" si="4"/>
        <v>150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'[1]19'!B26</f>
        <v>120</v>
      </c>
      <c r="C24" s="16">
        <f>'[1]19'!C26</f>
        <v>0</v>
      </c>
      <c r="D24" s="16">
        <f>'[1]19'!D26</f>
        <v>190</v>
      </c>
      <c r="E24" s="16">
        <f>'[1]19'!E26</f>
        <v>0</v>
      </c>
      <c r="F24" s="15">
        <f t="shared" si="6"/>
        <v>310</v>
      </c>
      <c r="G24" s="15">
        <f>'[1]19'!H26</f>
        <v>120</v>
      </c>
      <c r="H24" s="16">
        <f>'[1]19'!I26</f>
        <v>0</v>
      </c>
      <c r="I24" s="16">
        <f>'[1]19'!J26</f>
        <v>30</v>
      </c>
      <c r="J24" s="16">
        <f>'[1]19'!K26</f>
        <v>0</v>
      </c>
      <c r="K24" s="15">
        <f t="shared" si="4"/>
        <v>150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'[1]19'!B27</f>
        <v>120</v>
      </c>
      <c r="C25" s="16">
        <f>'[1]19'!C27</f>
        <v>0</v>
      </c>
      <c r="D25" s="16">
        <f>'[1]19'!D27</f>
        <v>190</v>
      </c>
      <c r="E25" s="16">
        <f>'[1]19'!E27</f>
        <v>0</v>
      </c>
      <c r="F25" s="15">
        <f t="shared" si="6"/>
        <v>310</v>
      </c>
      <c r="G25" s="15">
        <f>'[1]19'!H27</f>
        <v>120</v>
      </c>
      <c r="H25" s="16">
        <f>'[1]19'!I27</f>
        <v>0</v>
      </c>
      <c r="I25" s="16">
        <f>'[1]19'!J27</f>
        <v>30</v>
      </c>
      <c r="J25" s="16">
        <f>'[1]19'!K27</f>
        <v>0</v>
      </c>
      <c r="K25" s="15">
        <f t="shared" si="4"/>
        <v>150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'[1]19'!B28</f>
        <v>120</v>
      </c>
      <c r="C26" s="16">
        <f>'[1]19'!C28</f>
        <v>0</v>
      </c>
      <c r="D26" s="16">
        <f>'[1]19'!D28</f>
        <v>190</v>
      </c>
      <c r="E26" s="16">
        <f>'[1]19'!E28</f>
        <v>0</v>
      </c>
      <c r="F26" s="15">
        <f t="shared" si="6"/>
        <v>310</v>
      </c>
      <c r="G26" s="15">
        <f>'[1]19'!H28</f>
        <v>120</v>
      </c>
      <c r="H26" s="16">
        <f>'[1]19'!I28</f>
        <v>0</v>
      </c>
      <c r="I26" s="16">
        <f>'[1]19'!J28</f>
        <v>30</v>
      </c>
      <c r="J26" s="16">
        <f>'[1]19'!K28</f>
        <v>0</v>
      </c>
      <c r="K26" s="15">
        <f t="shared" si="4"/>
        <v>150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'[1]19'!B29</f>
        <v>120</v>
      </c>
      <c r="C27" s="16">
        <f>'[1]19'!C29</f>
        <v>0</v>
      </c>
      <c r="D27" s="16">
        <f>'[1]19'!D29</f>
        <v>190</v>
      </c>
      <c r="E27" s="16">
        <f>'[1]19'!E29</f>
        <v>0</v>
      </c>
      <c r="F27" s="15">
        <f t="shared" si="6"/>
        <v>310</v>
      </c>
      <c r="G27" s="15">
        <f>'[1]19'!H29</f>
        <v>120</v>
      </c>
      <c r="H27" s="16">
        <f>'[1]19'!I29</f>
        <v>0</v>
      </c>
      <c r="I27" s="16">
        <f>'[1]19'!J29</f>
        <v>30</v>
      </c>
      <c r="J27" s="16">
        <f>'[1]19'!K29</f>
        <v>0</v>
      </c>
      <c r="K27" s="15">
        <f t="shared" si="4"/>
        <v>150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'[1]19'!B30</f>
        <v>120</v>
      </c>
      <c r="C28" s="16">
        <f>'[1]19'!C30</f>
        <v>0</v>
      </c>
      <c r="D28" s="16">
        <f>'[1]19'!D30</f>
        <v>190</v>
      </c>
      <c r="E28" s="16">
        <f>'[1]19'!E30</f>
        <v>0</v>
      </c>
      <c r="F28" s="15">
        <f t="shared" si="6"/>
        <v>310</v>
      </c>
      <c r="G28" s="15">
        <f>'[1]19'!H30</f>
        <v>120</v>
      </c>
      <c r="H28" s="16">
        <f>'[1]19'!I30</f>
        <v>0</v>
      </c>
      <c r="I28" s="16">
        <f>'[1]19'!J30</f>
        <v>30</v>
      </c>
      <c r="J28" s="16">
        <f>'[1]19'!K30</f>
        <v>0</v>
      </c>
      <c r="K28" s="15">
        <f t="shared" si="4"/>
        <v>150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'[1]19'!B31</f>
        <v>120</v>
      </c>
      <c r="C29" s="16">
        <f>'[1]19'!C31</f>
        <v>0</v>
      </c>
      <c r="D29" s="16">
        <f>'[1]19'!D31</f>
        <v>190</v>
      </c>
      <c r="E29" s="16">
        <f>'[1]19'!E31</f>
        <v>0</v>
      </c>
      <c r="F29" s="15">
        <f t="shared" si="6"/>
        <v>310</v>
      </c>
      <c r="G29" s="15">
        <f>'[1]19'!H31</f>
        <v>120</v>
      </c>
      <c r="H29" s="16">
        <f>'[1]19'!I31</f>
        <v>0</v>
      </c>
      <c r="I29" s="16">
        <f>'[1]19'!J31</f>
        <v>32</v>
      </c>
      <c r="J29" s="16">
        <f>'[1]19'!K31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'[1]19'!B32</f>
        <v>120</v>
      </c>
      <c r="C30" s="16">
        <f>'[1]19'!C32</f>
        <v>0</v>
      </c>
      <c r="D30" s="16">
        <f>'[1]19'!D32</f>
        <v>190</v>
      </c>
      <c r="E30" s="16">
        <f>'[1]19'!E32</f>
        <v>0</v>
      </c>
      <c r="F30" s="15">
        <f t="shared" si="6"/>
        <v>310</v>
      </c>
      <c r="G30" s="15">
        <f>'[1]19'!H32</f>
        <v>120</v>
      </c>
      <c r="H30" s="16">
        <f>'[1]19'!I32</f>
        <v>0</v>
      </c>
      <c r="I30" s="16">
        <f>'[1]19'!J32</f>
        <v>32</v>
      </c>
      <c r="J30" s="16">
        <f>'[1]19'!K32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'[1]19'!B33</f>
        <v>120</v>
      </c>
      <c r="C31" s="16">
        <f>'[1]19'!C33</f>
        <v>0</v>
      </c>
      <c r="D31" s="16">
        <f>'[1]19'!D33</f>
        <v>190</v>
      </c>
      <c r="E31" s="16">
        <f>'[1]19'!E33</f>
        <v>0</v>
      </c>
      <c r="F31" s="15">
        <f t="shared" si="6"/>
        <v>310</v>
      </c>
      <c r="G31" s="15">
        <f>'[1]19'!H33</f>
        <v>120</v>
      </c>
      <c r="H31" s="16">
        <f>'[1]19'!I33</f>
        <v>0</v>
      </c>
      <c r="I31" s="16">
        <f>'[1]19'!J33</f>
        <v>32</v>
      </c>
      <c r="J31" s="16">
        <f>'[1]19'!K33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'[1]19'!B34</f>
        <v>120</v>
      </c>
      <c r="C32" s="16">
        <f>'[1]19'!C34</f>
        <v>0</v>
      </c>
      <c r="D32" s="16">
        <f>'[1]19'!D34</f>
        <v>190</v>
      </c>
      <c r="E32" s="16">
        <f>'[1]19'!E34</f>
        <v>0</v>
      </c>
      <c r="F32" s="15">
        <f t="shared" si="6"/>
        <v>310</v>
      </c>
      <c r="G32" s="15">
        <f>'[1]19'!H34</f>
        <v>120</v>
      </c>
      <c r="H32" s="16">
        <f>'[1]19'!I34</f>
        <v>0</v>
      </c>
      <c r="I32" s="16">
        <f>'[1]19'!J34</f>
        <v>32</v>
      </c>
      <c r="J32" s="16">
        <f>'[1]19'!K34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'[1]19'!B35</f>
        <v>120</v>
      </c>
      <c r="C33" s="16">
        <f>'[1]19'!C35</f>
        <v>0</v>
      </c>
      <c r="D33" s="16">
        <f>'[1]19'!D35</f>
        <v>190</v>
      </c>
      <c r="E33" s="16">
        <f>'[1]19'!E35</f>
        <v>0</v>
      </c>
      <c r="F33" s="15">
        <f t="shared" si="6"/>
        <v>310</v>
      </c>
      <c r="G33" s="15">
        <f>'[1]19'!H35</f>
        <v>120</v>
      </c>
      <c r="H33" s="16">
        <f>'[1]19'!I35</f>
        <v>0</v>
      </c>
      <c r="I33" s="16">
        <f>'[1]19'!J35</f>
        <v>32</v>
      </c>
      <c r="J33" s="16">
        <f>'[1]19'!K35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'[1]19'!B36</f>
        <v>120</v>
      </c>
      <c r="C34" s="16">
        <f>'[1]19'!C36</f>
        <v>0</v>
      </c>
      <c r="D34" s="16">
        <f>'[1]19'!D36</f>
        <v>190</v>
      </c>
      <c r="E34" s="16">
        <f>'[1]19'!E36</f>
        <v>0</v>
      </c>
      <c r="F34" s="15">
        <f t="shared" si="6"/>
        <v>310</v>
      </c>
      <c r="G34" s="15">
        <f>'[1]19'!H36</f>
        <v>120</v>
      </c>
      <c r="H34" s="16">
        <f>'[1]19'!I36</f>
        <v>0</v>
      </c>
      <c r="I34" s="16">
        <f>'[1]19'!J36</f>
        <v>32</v>
      </c>
      <c r="J34" s="16">
        <f>'[1]19'!K36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'[1]19'!B37</f>
        <v>120</v>
      </c>
      <c r="C35" s="16">
        <f>'[1]19'!C37</f>
        <v>0</v>
      </c>
      <c r="D35" s="16">
        <f>'[1]19'!D37</f>
        <v>190</v>
      </c>
      <c r="E35" s="16">
        <f>'[1]19'!E37</f>
        <v>0</v>
      </c>
      <c r="F35" s="15">
        <f t="shared" si="6"/>
        <v>310</v>
      </c>
      <c r="G35" s="15">
        <f>'[1]19'!H37</f>
        <v>120</v>
      </c>
      <c r="H35" s="16">
        <f>'[1]19'!I37</f>
        <v>0</v>
      </c>
      <c r="I35" s="16">
        <f>'[1]19'!J37</f>
        <v>32</v>
      </c>
      <c r="J35" s="16">
        <f>'[1]19'!K37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'[1]19'!B38</f>
        <v>120</v>
      </c>
      <c r="C36" s="16">
        <f>'[1]19'!C38</f>
        <v>0</v>
      </c>
      <c r="D36" s="16">
        <f>'[1]19'!D38</f>
        <v>190</v>
      </c>
      <c r="E36" s="16">
        <f>'[1]19'!E38</f>
        <v>0</v>
      </c>
      <c r="F36" s="15">
        <f t="shared" si="6"/>
        <v>310</v>
      </c>
      <c r="G36" s="15">
        <f>'[1]19'!H38</f>
        <v>120</v>
      </c>
      <c r="H36" s="16">
        <f>'[1]19'!I38</f>
        <v>0</v>
      </c>
      <c r="I36" s="16">
        <f>'[1]19'!J38</f>
        <v>32</v>
      </c>
      <c r="J36" s="16">
        <f>'[1]19'!K38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'[1]19'!B39</f>
        <v>120</v>
      </c>
      <c r="C37" s="16">
        <f>'[1]19'!C39</f>
        <v>0</v>
      </c>
      <c r="D37" s="16">
        <f>'[1]19'!D39</f>
        <v>190</v>
      </c>
      <c r="E37" s="16">
        <f>'[1]19'!E39</f>
        <v>0</v>
      </c>
      <c r="F37" s="15">
        <f t="shared" si="6"/>
        <v>310</v>
      </c>
      <c r="G37" s="15">
        <f>'[1]19'!H39</f>
        <v>120</v>
      </c>
      <c r="H37" s="16">
        <f>'[1]19'!I39</f>
        <v>0</v>
      </c>
      <c r="I37" s="16">
        <f>'[1]19'!J39</f>
        <v>32</v>
      </c>
      <c r="J37" s="16">
        <f>'[1]19'!K39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'[1]19'!B40</f>
        <v>120</v>
      </c>
      <c r="C38" s="16">
        <f>'[1]19'!C40</f>
        <v>0</v>
      </c>
      <c r="D38" s="16">
        <f>'[1]19'!D40</f>
        <v>190</v>
      </c>
      <c r="E38" s="16">
        <f>'[1]19'!E40</f>
        <v>0</v>
      </c>
      <c r="F38" s="15">
        <f t="shared" si="6"/>
        <v>310</v>
      </c>
      <c r="G38" s="15">
        <f>'[1]19'!H40</f>
        <v>120</v>
      </c>
      <c r="H38" s="16">
        <f>'[1]19'!I40</f>
        <v>0</v>
      </c>
      <c r="I38" s="16">
        <f>'[1]19'!J40</f>
        <v>32</v>
      </c>
      <c r="J38" s="16">
        <f>'[1]19'!K40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'[1]19'!B41</f>
        <v>120</v>
      </c>
      <c r="C39" s="16">
        <f>'[1]19'!C41</f>
        <v>0</v>
      </c>
      <c r="D39" s="16">
        <f>'[1]19'!D41</f>
        <v>190</v>
      </c>
      <c r="E39" s="16">
        <f>'[1]19'!E41</f>
        <v>0</v>
      </c>
      <c r="F39" s="15">
        <f t="shared" si="6"/>
        <v>310</v>
      </c>
      <c r="G39" s="15">
        <f>'[1]19'!H41</f>
        <v>120</v>
      </c>
      <c r="H39" s="16">
        <f>'[1]19'!I41</f>
        <v>0</v>
      </c>
      <c r="I39" s="16">
        <f>'[1]19'!J41</f>
        <v>30</v>
      </c>
      <c r="J39" s="16">
        <f>'[1]19'!K41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'[1]19'!B42</f>
        <v>120</v>
      </c>
      <c r="C40" s="16">
        <f>'[1]19'!C42</f>
        <v>0</v>
      </c>
      <c r="D40" s="16">
        <f>'[1]19'!D42</f>
        <v>190</v>
      </c>
      <c r="E40" s="16">
        <f>'[1]19'!E42</f>
        <v>0</v>
      </c>
      <c r="F40" s="15">
        <f t="shared" si="6"/>
        <v>310</v>
      </c>
      <c r="G40" s="15">
        <f>'[1]19'!H42</f>
        <v>120</v>
      </c>
      <c r="H40" s="16">
        <f>'[1]19'!I42</f>
        <v>0</v>
      </c>
      <c r="I40" s="16">
        <f>'[1]19'!J42</f>
        <v>30</v>
      </c>
      <c r="J40" s="16">
        <f>'[1]19'!K42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'[1]19'!B43</f>
        <v>120</v>
      </c>
      <c r="C41" s="16">
        <f>'[1]19'!C43</f>
        <v>0</v>
      </c>
      <c r="D41" s="16">
        <f>'[1]19'!D43</f>
        <v>190</v>
      </c>
      <c r="E41" s="16">
        <f>'[1]19'!E43</f>
        <v>0</v>
      </c>
      <c r="F41" s="15">
        <f t="shared" si="6"/>
        <v>310</v>
      </c>
      <c r="G41" s="15">
        <f>'[1]19'!H43</f>
        <v>120</v>
      </c>
      <c r="H41" s="16">
        <f>'[1]19'!I43</f>
        <v>0</v>
      </c>
      <c r="I41" s="16">
        <f>'[1]19'!J43</f>
        <v>30</v>
      </c>
      <c r="J41" s="16">
        <f>'[1]19'!K43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'[1]19'!B44</f>
        <v>120</v>
      </c>
      <c r="C42" s="16">
        <f>'[1]19'!C44</f>
        <v>0</v>
      </c>
      <c r="D42" s="16">
        <f>'[1]19'!D44</f>
        <v>190</v>
      </c>
      <c r="E42" s="16">
        <f>'[1]19'!E44</f>
        <v>0</v>
      </c>
      <c r="F42" s="15">
        <f t="shared" si="6"/>
        <v>310</v>
      </c>
      <c r="G42" s="15">
        <f>'[1]19'!H44</f>
        <v>120</v>
      </c>
      <c r="H42" s="16">
        <f>'[1]19'!I44</f>
        <v>0</v>
      </c>
      <c r="I42" s="16">
        <f>'[1]19'!J44</f>
        <v>30</v>
      </c>
      <c r="J42" s="16">
        <f>'[1]19'!K44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'[1]19'!B45</f>
        <v>120</v>
      </c>
      <c r="C43" s="16">
        <f>'[1]19'!C45</f>
        <v>0</v>
      </c>
      <c r="D43" s="16">
        <f>'[1]19'!D45</f>
        <v>183</v>
      </c>
      <c r="E43" s="16">
        <f>'[1]19'!E45</f>
        <v>0</v>
      </c>
      <c r="F43" s="15">
        <f t="shared" si="6"/>
        <v>303</v>
      </c>
      <c r="G43" s="15">
        <f>'[1]19'!H45</f>
        <v>120</v>
      </c>
      <c r="H43" s="16">
        <f>'[1]19'!I45</f>
        <v>0</v>
      </c>
      <c r="I43" s="16">
        <f>'[1]19'!J45</f>
        <v>30</v>
      </c>
      <c r="J43" s="16">
        <f>'[1]19'!K45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'[1]19'!B46</f>
        <v>120</v>
      </c>
      <c r="C44" s="16">
        <f>'[1]19'!C46</f>
        <v>0</v>
      </c>
      <c r="D44" s="16">
        <f>'[1]19'!D46</f>
        <v>183</v>
      </c>
      <c r="E44" s="16">
        <f>'[1]19'!E46</f>
        <v>0</v>
      </c>
      <c r="F44" s="15">
        <f t="shared" si="6"/>
        <v>303</v>
      </c>
      <c r="G44" s="15">
        <f>'[1]19'!H46</f>
        <v>120</v>
      </c>
      <c r="H44" s="16">
        <f>'[1]19'!I46</f>
        <v>0</v>
      </c>
      <c r="I44" s="16">
        <f>'[1]19'!J46</f>
        <v>30</v>
      </c>
      <c r="J44" s="16">
        <f>'[1]19'!K46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'[1]19'!B47</f>
        <v>120</v>
      </c>
      <c r="C45" s="16">
        <f>'[1]19'!C47</f>
        <v>0</v>
      </c>
      <c r="D45" s="16">
        <f>'[1]19'!D47</f>
        <v>183</v>
      </c>
      <c r="E45" s="16">
        <f>'[1]19'!E47</f>
        <v>0</v>
      </c>
      <c r="F45" s="15">
        <f t="shared" si="6"/>
        <v>303</v>
      </c>
      <c r="G45" s="15">
        <f>'[1]19'!H47</f>
        <v>120</v>
      </c>
      <c r="H45" s="16">
        <f>'[1]19'!I47</f>
        <v>0</v>
      </c>
      <c r="I45" s="16">
        <f>'[1]19'!J47</f>
        <v>28</v>
      </c>
      <c r="J45" s="16">
        <f>'[1]19'!K47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'[1]19'!B48</f>
        <v>120</v>
      </c>
      <c r="C46" s="16">
        <f>'[1]19'!C48</f>
        <v>0</v>
      </c>
      <c r="D46" s="16">
        <f>'[1]19'!D48</f>
        <v>183</v>
      </c>
      <c r="E46" s="16">
        <f>'[1]19'!E48</f>
        <v>0</v>
      </c>
      <c r="F46" s="15">
        <f t="shared" si="6"/>
        <v>303</v>
      </c>
      <c r="G46" s="15">
        <f>'[1]19'!H48</f>
        <v>120</v>
      </c>
      <c r="H46" s="16">
        <f>'[1]19'!I48</f>
        <v>0</v>
      </c>
      <c r="I46" s="16">
        <f>'[1]19'!J48</f>
        <v>28</v>
      </c>
      <c r="J46" s="16">
        <f>'[1]19'!K48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'[1]19'!B49</f>
        <v>120</v>
      </c>
      <c r="C47" s="16">
        <f>'[1]19'!C49</f>
        <v>0</v>
      </c>
      <c r="D47" s="16">
        <f>'[1]19'!D49</f>
        <v>183</v>
      </c>
      <c r="E47" s="16">
        <f>'[1]19'!E49</f>
        <v>0</v>
      </c>
      <c r="F47" s="15">
        <f t="shared" si="6"/>
        <v>303</v>
      </c>
      <c r="G47" s="15">
        <f>'[1]19'!H49</f>
        <v>120</v>
      </c>
      <c r="H47" s="16">
        <f>'[1]19'!I49</f>
        <v>0</v>
      </c>
      <c r="I47" s="16">
        <f>'[1]19'!J49</f>
        <v>28</v>
      </c>
      <c r="J47" s="16">
        <f>'[1]19'!K49</f>
        <v>0</v>
      </c>
      <c r="K47" s="15">
        <f t="shared" si="4"/>
        <v>148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'[1]19'!B50</f>
        <v>120</v>
      </c>
      <c r="C48" s="16">
        <f>'[1]19'!C50</f>
        <v>0</v>
      </c>
      <c r="D48" s="16">
        <f>'[1]19'!D50</f>
        <v>183</v>
      </c>
      <c r="E48" s="16">
        <f>'[1]19'!E50</f>
        <v>0</v>
      </c>
      <c r="F48" s="15">
        <f t="shared" si="6"/>
        <v>303</v>
      </c>
      <c r="G48" s="15">
        <f>'[1]19'!H50</f>
        <v>120</v>
      </c>
      <c r="H48" s="16">
        <f>'[1]19'!I50</f>
        <v>0</v>
      </c>
      <c r="I48" s="16">
        <f>'[1]19'!J50</f>
        <v>28</v>
      </c>
      <c r="J48" s="16">
        <f>'[1]19'!K50</f>
        <v>0</v>
      </c>
      <c r="K48" s="15">
        <f t="shared" si="4"/>
        <v>148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'[1]19'!B51</f>
        <v>120</v>
      </c>
      <c r="C49" s="16">
        <f>'[1]19'!C51</f>
        <v>0</v>
      </c>
      <c r="D49" s="16">
        <f>'[1]19'!D51</f>
        <v>183</v>
      </c>
      <c r="E49" s="16">
        <f>'[1]19'!E51</f>
        <v>0</v>
      </c>
      <c r="F49" s="15">
        <f t="shared" si="6"/>
        <v>303</v>
      </c>
      <c r="G49" s="15">
        <f>'[1]19'!H51</f>
        <v>120</v>
      </c>
      <c r="H49" s="16">
        <f>'[1]19'!I51</f>
        <v>0</v>
      </c>
      <c r="I49" s="16">
        <f>'[1]19'!J51</f>
        <v>28</v>
      </c>
      <c r="J49" s="16">
        <f>'[1]19'!K51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'[1]19'!B52</f>
        <v>120</v>
      </c>
      <c r="C50" s="16">
        <f>'[1]19'!C52</f>
        <v>0</v>
      </c>
      <c r="D50" s="16">
        <f>'[1]19'!D52</f>
        <v>183</v>
      </c>
      <c r="E50" s="16">
        <f>'[1]19'!E52</f>
        <v>0</v>
      </c>
      <c r="F50" s="15">
        <f t="shared" si="6"/>
        <v>303</v>
      </c>
      <c r="G50" s="15">
        <f>'[1]19'!H52</f>
        <v>120</v>
      </c>
      <c r="H50" s="16">
        <f>'[1]19'!I52</f>
        <v>0</v>
      </c>
      <c r="I50" s="16">
        <f>'[1]19'!J52</f>
        <v>28</v>
      </c>
      <c r="J50" s="16">
        <f>'[1]19'!K52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'[1]19'!B53</f>
        <v>120</v>
      </c>
      <c r="C51" s="16">
        <f>'[1]19'!C53</f>
        <v>0</v>
      </c>
      <c r="D51" s="16">
        <f>'[1]19'!D53</f>
        <v>183</v>
      </c>
      <c r="E51" s="16">
        <f>'[1]19'!E53</f>
        <v>0</v>
      </c>
      <c r="F51" s="15">
        <f t="shared" si="6"/>
        <v>303</v>
      </c>
      <c r="G51" s="15">
        <f>'[1]19'!H53</f>
        <v>120</v>
      </c>
      <c r="H51" s="16">
        <f>'[1]19'!I53</f>
        <v>0</v>
      </c>
      <c r="I51" s="16">
        <f>'[1]19'!J53</f>
        <v>26</v>
      </c>
      <c r="J51" s="16">
        <f>'[1]19'!K53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'[1]19'!B54</f>
        <v>120</v>
      </c>
      <c r="C52" s="16">
        <f>'[1]19'!C54</f>
        <v>0</v>
      </c>
      <c r="D52" s="16">
        <f>'[1]19'!D54</f>
        <v>183</v>
      </c>
      <c r="E52" s="16">
        <f>'[1]19'!E54</f>
        <v>0</v>
      </c>
      <c r="F52" s="15">
        <f t="shared" si="6"/>
        <v>303</v>
      </c>
      <c r="G52" s="15">
        <f>'[1]19'!H54</f>
        <v>120</v>
      </c>
      <c r="H52" s="16">
        <f>'[1]19'!I54</f>
        <v>0</v>
      </c>
      <c r="I52" s="16">
        <f>'[1]19'!J54</f>
        <v>26</v>
      </c>
      <c r="J52" s="16">
        <f>'[1]19'!K54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'[1]19'!B55</f>
        <v>120</v>
      </c>
      <c r="C53" s="16">
        <f>'[1]19'!C55</f>
        <v>0</v>
      </c>
      <c r="D53" s="16">
        <f>'[1]19'!D55</f>
        <v>183</v>
      </c>
      <c r="E53" s="16">
        <f>'[1]19'!E55</f>
        <v>0</v>
      </c>
      <c r="F53" s="15">
        <f t="shared" si="6"/>
        <v>303</v>
      </c>
      <c r="G53" s="15">
        <f>'[1]19'!H55</f>
        <v>120</v>
      </c>
      <c r="H53" s="16">
        <f>'[1]19'!I55</f>
        <v>0</v>
      </c>
      <c r="I53" s="16">
        <f>'[1]19'!J55</f>
        <v>26</v>
      </c>
      <c r="J53" s="16">
        <f>'[1]19'!K55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'[1]19'!B56</f>
        <v>120</v>
      </c>
      <c r="C54" s="16">
        <f>'[1]19'!C56</f>
        <v>0</v>
      </c>
      <c r="D54" s="16">
        <f>'[1]19'!D56</f>
        <v>183</v>
      </c>
      <c r="E54" s="16">
        <f>'[1]19'!E56</f>
        <v>0</v>
      </c>
      <c r="F54" s="15">
        <f t="shared" si="6"/>
        <v>303</v>
      </c>
      <c r="G54" s="15">
        <f>'[1]19'!H56</f>
        <v>120</v>
      </c>
      <c r="H54" s="16">
        <f>'[1]19'!I56</f>
        <v>0</v>
      </c>
      <c r="I54" s="16">
        <f>'[1]19'!J56</f>
        <v>26</v>
      </c>
      <c r="J54" s="16">
        <f>'[1]19'!K56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'[1]19'!B57</f>
        <v>120</v>
      </c>
      <c r="C55" s="16">
        <f>'[1]19'!C57</f>
        <v>0</v>
      </c>
      <c r="D55" s="16">
        <f>'[1]19'!D57</f>
        <v>183</v>
      </c>
      <c r="E55" s="16">
        <f>'[1]19'!E57</f>
        <v>0</v>
      </c>
      <c r="F55" s="15">
        <f t="shared" si="6"/>
        <v>303</v>
      </c>
      <c r="G55" s="15">
        <f>'[1]19'!H57</f>
        <v>120</v>
      </c>
      <c r="H55" s="16">
        <f>'[1]19'!I57</f>
        <v>0</v>
      </c>
      <c r="I55" s="16">
        <f>'[1]19'!J57</f>
        <v>26</v>
      </c>
      <c r="J55" s="16">
        <f>'[1]19'!K57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'[1]19'!B58</f>
        <v>120</v>
      </c>
      <c r="C56" s="16">
        <f>'[1]19'!C58</f>
        <v>0</v>
      </c>
      <c r="D56" s="16">
        <f>'[1]19'!D58</f>
        <v>183</v>
      </c>
      <c r="E56" s="16">
        <f>'[1]19'!E58</f>
        <v>0</v>
      </c>
      <c r="F56" s="15">
        <f t="shared" si="6"/>
        <v>303</v>
      </c>
      <c r="G56" s="15">
        <f>'[1]19'!H58</f>
        <v>120</v>
      </c>
      <c r="H56" s="16">
        <f>'[1]19'!I58</f>
        <v>0</v>
      </c>
      <c r="I56" s="16">
        <f>'[1]19'!J58</f>
        <v>26</v>
      </c>
      <c r="J56" s="16">
        <f>'[1]19'!K58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'[1]19'!B59</f>
        <v>120</v>
      </c>
      <c r="C57" s="16">
        <f>'[1]19'!C59</f>
        <v>0</v>
      </c>
      <c r="D57" s="16">
        <f>'[1]19'!D59</f>
        <v>183</v>
      </c>
      <c r="E57" s="16">
        <f>'[1]19'!E59</f>
        <v>0</v>
      </c>
      <c r="F57" s="15">
        <f t="shared" si="6"/>
        <v>303</v>
      </c>
      <c r="G57" s="15">
        <f>'[1]19'!H59</f>
        <v>120</v>
      </c>
      <c r="H57" s="16">
        <f>'[1]19'!I59</f>
        <v>0</v>
      </c>
      <c r="I57" s="16">
        <f>'[1]19'!J59</f>
        <v>26</v>
      </c>
      <c r="J57" s="16">
        <f>'[1]19'!K59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'[1]19'!B60</f>
        <v>120</v>
      </c>
      <c r="C58" s="16">
        <f>'[1]19'!C60</f>
        <v>0</v>
      </c>
      <c r="D58" s="16">
        <f>'[1]19'!D60</f>
        <v>183</v>
      </c>
      <c r="E58" s="16">
        <f>'[1]19'!E60</f>
        <v>0</v>
      </c>
      <c r="F58" s="15">
        <f t="shared" si="6"/>
        <v>303</v>
      </c>
      <c r="G58" s="15">
        <f>'[1]19'!H60</f>
        <v>120</v>
      </c>
      <c r="H58" s="16">
        <f>'[1]19'!I60</f>
        <v>0</v>
      </c>
      <c r="I58" s="16">
        <f>'[1]19'!J60</f>
        <v>26</v>
      </c>
      <c r="J58" s="16">
        <f>'[1]19'!K60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'[1]19'!B61</f>
        <v>120</v>
      </c>
      <c r="C59" s="16">
        <f>'[1]19'!C61</f>
        <v>0</v>
      </c>
      <c r="D59" s="16">
        <f>'[1]19'!D61</f>
        <v>183</v>
      </c>
      <c r="E59" s="16">
        <f>'[1]19'!E61</f>
        <v>0</v>
      </c>
      <c r="F59" s="15">
        <f t="shared" si="6"/>
        <v>303</v>
      </c>
      <c r="G59" s="15">
        <f>'[1]19'!H61</f>
        <v>120</v>
      </c>
      <c r="H59" s="16">
        <f>'[1]19'!I61</f>
        <v>0</v>
      </c>
      <c r="I59" s="16">
        <f>'[1]19'!J61</f>
        <v>26</v>
      </c>
      <c r="J59" s="16">
        <f>'[1]19'!K61</f>
        <v>0</v>
      </c>
      <c r="K59" s="15">
        <f t="shared" si="4"/>
        <v>146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26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'[1]19'!B62</f>
        <v>120</v>
      </c>
      <c r="C60" s="16">
        <f>'[1]19'!C62</f>
        <v>0</v>
      </c>
      <c r="D60" s="16">
        <f>'[1]19'!D62</f>
        <v>183</v>
      </c>
      <c r="E60" s="16">
        <f>'[1]19'!E62</f>
        <v>0</v>
      </c>
      <c r="F60" s="15">
        <f t="shared" si="6"/>
        <v>303</v>
      </c>
      <c r="G60" s="15">
        <f>'[1]19'!H62</f>
        <v>120</v>
      </c>
      <c r="H60" s="16">
        <f>'[1]19'!I62</f>
        <v>0</v>
      </c>
      <c r="I60" s="16">
        <f>'[1]19'!J62</f>
        <v>26</v>
      </c>
      <c r="J60" s="16">
        <f>'[1]19'!K62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'[1]19'!B63</f>
        <v>120</v>
      </c>
      <c r="C61" s="16">
        <f>'[1]19'!C63</f>
        <v>0</v>
      </c>
      <c r="D61" s="16">
        <f>'[1]19'!D63</f>
        <v>183</v>
      </c>
      <c r="E61" s="16">
        <f>'[1]19'!E63</f>
        <v>0</v>
      </c>
      <c r="F61" s="15">
        <f t="shared" si="6"/>
        <v>303</v>
      </c>
      <c r="G61" s="15">
        <f>'[1]19'!H63</f>
        <v>120</v>
      </c>
      <c r="H61" s="16">
        <f>'[1]19'!I63</f>
        <v>0</v>
      </c>
      <c r="I61" s="16">
        <f>'[1]19'!J63</f>
        <v>26</v>
      </c>
      <c r="J61" s="16">
        <f>'[1]19'!K63</f>
        <v>0</v>
      </c>
      <c r="K61" s="15">
        <f t="shared" si="4"/>
        <v>146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26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'[1]19'!B64</f>
        <v>120</v>
      </c>
      <c r="C62" s="16">
        <f>'[1]19'!C64</f>
        <v>0</v>
      </c>
      <c r="D62" s="16">
        <f>'[1]19'!D64</f>
        <v>183</v>
      </c>
      <c r="E62" s="16">
        <f>'[1]19'!E64</f>
        <v>0</v>
      </c>
      <c r="F62" s="15">
        <f t="shared" si="6"/>
        <v>303</v>
      </c>
      <c r="G62" s="15">
        <f>'[1]19'!H64</f>
        <v>120</v>
      </c>
      <c r="H62" s="16">
        <f>'[1]19'!I64</f>
        <v>0</v>
      </c>
      <c r="I62" s="16">
        <f>'[1]19'!J64</f>
        <v>26</v>
      </c>
      <c r="J62" s="16">
        <f>'[1]19'!K64</f>
        <v>0</v>
      </c>
      <c r="K62" s="15">
        <f t="shared" si="4"/>
        <v>146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26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'[1]19'!B65</f>
        <v>120</v>
      </c>
      <c r="C63" s="16">
        <f>'[1]19'!C65</f>
        <v>0</v>
      </c>
      <c r="D63" s="16">
        <f>'[1]19'!D65</f>
        <v>183</v>
      </c>
      <c r="E63" s="16">
        <f>'[1]19'!E65</f>
        <v>0</v>
      </c>
      <c r="F63" s="15">
        <f t="shared" si="6"/>
        <v>303</v>
      </c>
      <c r="G63" s="15">
        <f>'[1]19'!H65</f>
        <v>120</v>
      </c>
      <c r="H63" s="16">
        <f>'[1]19'!I65</f>
        <v>0</v>
      </c>
      <c r="I63" s="16">
        <f>'[1]19'!J65</f>
        <v>26</v>
      </c>
      <c r="J63" s="16">
        <f>'[1]19'!K65</f>
        <v>0</v>
      </c>
      <c r="K63" s="15">
        <f t="shared" si="4"/>
        <v>146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'[1]19'!B66</f>
        <v>120</v>
      </c>
      <c r="C64" s="16">
        <f>'[1]19'!C66</f>
        <v>0</v>
      </c>
      <c r="D64" s="16">
        <f>'[1]19'!D66</f>
        <v>183</v>
      </c>
      <c r="E64" s="16">
        <f>'[1]19'!E66</f>
        <v>0</v>
      </c>
      <c r="F64" s="15">
        <f t="shared" si="6"/>
        <v>303</v>
      </c>
      <c r="G64" s="15">
        <f>'[1]19'!H66</f>
        <v>120</v>
      </c>
      <c r="H64" s="16">
        <f>'[1]19'!I66</f>
        <v>0</v>
      </c>
      <c r="I64" s="16">
        <f>'[1]19'!J66</f>
        <v>29</v>
      </c>
      <c r="J64" s="16">
        <f>'[1]19'!K66</f>
        <v>0</v>
      </c>
      <c r="K64" s="15">
        <f t="shared" si="4"/>
        <v>149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29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'[1]19'!B67</f>
        <v>120</v>
      </c>
      <c r="C65" s="16">
        <f>'[1]19'!C67</f>
        <v>0</v>
      </c>
      <c r="D65" s="16">
        <f>'[1]19'!D67</f>
        <v>183</v>
      </c>
      <c r="E65" s="16">
        <f>'[1]19'!E67</f>
        <v>0</v>
      </c>
      <c r="F65" s="15">
        <f t="shared" si="6"/>
        <v>303</v>
      </c>
      <c r="G65" s="15">
        <f>'[1]19'!H67</f>
        <v>120</v>
      </c>
      <c r="H65" s="16">
        <f>'[1]19'!I67</f>
        <v>0</v>
      </c>
      <c r="I65" s="16">
        <f>'[1]19'!J67</f>
        <v>29</v>
      </c>
      <c r="J65" s="16">
        <f>'[1]19'!K67</f>
        <v>0</v>
      </c>
      <c r="K65" s="15">
        <f t="shared" si="4"/>
        <v>149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29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'[1]19'!B68</f>
        <v>120</v>
      </c>
      <c r="C66" s="16">
        <f>'[1]19'!C68</f>
        <v>0</v>
      </c>
      <c r="D66" s="16">
        <f>'[1]19'!D68</f>
        <v>183</v>
      </c>
      <c r="E66" s="16">
        <f>'[1]19'!E68</f>
        <v>0</v>
      </c>
      <c r="F66" s="15">
        <f t="shared" si="6"/>
        <v>303</v>
      </c>
      <c r="G66" s="15">
        <f>'[1]19'!H68</f>
        <v>120</v>
      </c>
      <c r="H66" s="16">
        <f>'[1]19'!I68</f>
        <v>0</v>
      </c>
      <c r="I66" s="16">
        <f>'[1]19'!J68</f>
        <v>30</v>
      </c>
      <c r="J66" s="16">
        <f>'[1]19'!K68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'[1]19'!B69</f>
        <v>120</v>
      </c>
      <c r="C67" s="16">
        <f>'[1]19'!C69</f>
        <v>0</v>
      </c>
      <c r="D67" s="16">
        <f>'[1]19'!D69</f>
        <v>183</v>
      </c>
      <c r="E67" s="16">
        <f>'[1]19'!E69</f>
        <v>0</v>
      </c>
      <c r="F67" s="15">
        <f t="shared" si="6"/>
        <v>303</v>
      </c>
      <c r="G67" s="15">
        <f>'[1]19'!H69</f>
        <v>120</v>
      </c>
      <c r="H67" s="16">
        <f>'[1]19'!I69</f>
        <v>0</v>
      </c>
      <c r="I67" s="16">
        <f>'[1]19'!J69</f>
        <v>30</v>
      </c>
      <c r="J67" s="16">
        <f>'[1]19'!K69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'[1]19'!B70</f>
        <v>120</v>
      </c>
      <c r="C68" s="16">
        <f>'[1]19'!C70</f>
        <v>0</v>
      </c>
      <c r="D68" s="16">
        <f>'[1]19'!D70</f>
        <v>183</v>
      </c>
      <c r="E68" s="16">
        <f>'[1]19'!E70</f>
        <v>0</v>
      </c>
      <c r="F68" s="15">
        <f t="shared" si="6"/>
        <v>303</v>
      </c>
      <c r="G68" s="15">
        <f>'[1]19'!H70</f>
        <v>120</v>
      </c>
      <c r="H68" s="16">
        <f>'[1]19'!I70</f>
        <v>0</v>
      </c>
      <c r="I68" s="16">
        <f>'[1]19'!J70</f>
        <v>30</v>
      </c>
      <c r="J68" s="16">
        <f>'[1]19'!K70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'[1]19'!B71</f>
        <v>120</v>
      </c>
      <c r="C69" s="16">
        <f>'[1]19'!C71</f>
        <v>0</v>
      </c>
      <c r="D69" s="16">
        <f>'[1]19'!D71</f>
        <v>183</v>
      </c>
      <c r="E69" s="16">
        <f>'[1]19'!E71</f>
        <v>0</v>
      </c>
      <c r="F69" s="15">
        <f t="shared" ref="F69:F98" si="17">SUM(B69:E69)</f>
        <v>303</v>
      </c>
      <c r="G69" s="15">
        <f>'[1]19'!H71</f>
        <v>120</v>
      </c>
      <c r="H69" s="16">
        <f>'[1]19'!I71</f>
        <v>0</v>
      </c>
      <c r="I69" s="16">
        <f>'[1]19'!J71</f>
        <v>30</v>
      </c>
      <c r="J69" s="16">
        <f>'[1]19'!K71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'[1]19'!B72</f>
        <v>120</v>
      </c>
      <c r="C70" s="16">
        <f>'[1]19'!C72</f>
        <v>0</v>
      </c>
      <c r="D70" s="16">
        <f>'[1]19'!D72</f>
        <v>183</v>
      </c>
      <c r="E70" s="16">
        <f>'[1]19'!E72</f>
        <v>0</v>
      </c>
      <c r="F70" s="15">
        <f t="shared" si="17"/>
        <v>303</v>
      </c>
      <c r="G70" s="15">
        <f>'[1]19'!H72</f>
        <v>120</v>
      </c>
      <c r="H70" s="16">
        <f>'[1]19'!I72</f>
        <v>0</v>
      </c>
      <c r="I70" s="16">
        <f>'[1]19'!J72</f>
        <v>30</v>
      </c>
      <c r="J70" s="16">
        <f>'[1]19'!K72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'[1]19'!B73</f>
        <v>120</v>
      </c>
      <c r="C71" s="16">
        <f>'[1]19'!C73</f>
        <v>0</v>
      </c>
      <c r="D71" s="16">
        <f>'[1]19'!D73</f>
        <v>187</v>
      </c>
      <c r="E71" s="16">
        <f>'[1]19'!E73</f>
        <v>0</v>
      </c>
      <c r="F71" s="15">
        <f t="shared" si="17"/>
        <v>307</v>
      </c>
      <c r="G71" s="15">
        <f>'[1]19'!H73</f>
        <v>120</v>
      </c>
      <c r="H71" s="16">
        <f>'[1]19'!I73</f>
        <v>0</v>
      </c>
      <c r="I71" s="16">
        <f>'[1]19'!J73</f>
        <v>30</v>
      </c>
      <c r="J71" s="16">
        <f>'[1]19'!K73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'[1]19'!B74</f>
        <v>120</v>
      </c>
      <c r="C72" s="16">
        <f>'[1]19'!C74</f>
        <v>0</v>
      </c>
      <c r="D72" s="16">
        <f>'[1]19'!D74</f>
        <v>187</v>
      </c>
      <c r="E72" s="16">
        <f>'[1]19'!E74</f>
        <v>0</v>
      </c>
      <c r="F72" s="15">
        <f t="shared" si="17"/>
        <v>307</v>
      </c>
      <c r="G72" s="15">
        <f>'[1]19'!H74</f>
        <v>120</v>
      </c>
      <c r="H72" s="16">
        <f>'[1]19'!I74</f>
        <v>0</v>
      </c>
      <c r="I72" s="16">
        <f>'[1]19'!J74</f>
        <v>30</v>
      </c>
      <c r="J72" s="16">
        <f>'[1]19'!K74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'[1]19'!B75</f>
        <v>120</v>
      </c>
      <c r="C73" s="16">
        <f>'[1]19'!C75</f>
        <v>0</v>
      </c>
      <c r="D73" s="16">
        <f>'[1]19'!D75</f>
        <v>187</v>
      </c>
      <c r="E73" s="16">
        <f>'[1]19'!E75</f>
        <v>0</v>
      </c>
      <c r="F73" s="15">
        <f t="shared" si="17"/>
        <v>307</v>
      </c>
      <c r="G73" s="15">
        <f>'[1]19'!H75</f>
        <v>120</v>
      </c>
      <c r="H73" s="16">
        <f>'[1]19'!I75</f>
        <v>0</v>
      </c>
      <c r="I73" s="16">
        <f>'[1]19'!J75</f>
        <v>30</v>
      </c>
      <c r="J73" s="16">
        <f>'[1]19'!K75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'[1]19'!B76</f>
        <v>120</v>
      </c>
      <c r="C74" s="16">
        <f>'[1]19'!C76</f>
        <v>0</v>
      </c>
      <c r="D74" s="16">
        <f>'[1]19'!D76</f>
        <v>187</v>
      </c>
      <c r="E74" s="16">
        <f>'[1]19'!E76</f>
        <v>0</v>
      </c>
      <c r="F74" s="15">
        <f t="shared" si="17"/>
        <v>307</v>
      </c>
      <c r="G74" s="15">
        <f>'[1]19'!H76</f>
        <v>120</v>
      </c>
      <c r="H74" s="16">
        <f>'[1]19'!I76</f>
        <v>0</v>
      </c>
      <c r="I74" s="16">
        <f>'[1]19'!J76</f>
        <v>30</v>
      </c>
      <c r="J74" s="16">
        <f>'[1]19'!K76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'[1]19'!B77</f>
        <v>120</v>
      </c>
      <c r="C75" s="16">
        <f>'[1]19'!C77</f>
        <v>0</v>
      </c>
      <c r="D75" s="16">
        <f>'[1]19'!D77</f>
        <v>187</v>
      </c>
      <c r="E75" s="16">
        <f>'[1]19'!E77</f>
        <v>0</v>
      </c>
      <c r="F75" s="15">
        <f t="shared" si="17"/>
        <v>307</v>
      </c>
      <c r="G75" s="15">
        <f>'[1]19'!H77</f>
        <v>120</v>
      </c>
      <c r="H75" s="16">
        <f>'[1]19'!I77</f>
        <v>0</v>
      </c>
      <c r="I75" s="16">
        <f>'[1]19'!J77</f>
        <v>31</v>
      </c>
      <c r="J75" s="16">
        <f>'[1]19'!K77</f>
        <v>0</v>
      </c>
      <c r="K75" s="15">
        <f t="shared" si="15"/>
        <v>151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31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'[1]19'!B78</f>
        <v>120</v>
      </c>
      <c r="C76" s="16">
        <f>'[1]19'!C78</f>
        <v>0</v>
      </c>
      <c r="D76" s="16">
        <f>'[1]19'!D78</f>
        <v>187</v>
      </c>
      <c r="E76" s="16">
        <f>'[1]19'!E78</f>
        <v>0</v>
      </c>
      <c r="F76" s="15">
        <f t="shared" si="17"/>
        <v>307</v>
      </c>
      <c r="G76" s="15">
        <f>'[1]19'!H78</f>
        <v>120</v>
      </c>
      <c r="H76" s="16">
        <f>'[1]19'!I78</f>
        <v>0</v>
      </c>
      <c r="I76" s="16">
        <f>'[1]19'!J78</f>
        <v>31</v>
      </c>
      <c r="J76" s="16">
        <f>'[1]19'!K78</f>
        <v>0</v>
      </c>
      <c r="K76" s="15">
        <f t="shared" si="15"/>
        <v>151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31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'[1]19'!B79</f>
        <v>120</v>
      </c>
      <c r="C77" s="16">
        <f>'[1]19'!C79</f>
        <v>0</v>
      </c>
      <c r="D77" s="16">
        <f>'[1]19'!D79</f>
        <v>187</v>
      </c>
      <c r="E77" s="16">
        <f>'[1]19'!E79</f>
        <v>0</v>
      </c>
      <c r="F77" s="15">
        <f t="shared" si="17"/>
        <v>307</v>
      </c>
      <c r="G77" s="15">
        <f>'[1]19'!H79</f>
        <v>120</v>
      </c>
      <c r="H77" s="16">
        <f>'[1]19'!I79</f>
        <v>0</v>
      </c>
      <c r="I77" s="16">
        <f>'[1]19'!J79</f>
        <v>31</v>
      </c>
      <c r="J77" s="16">
        <f>'[1]19'!K79</f>
        <v>0</v>
      </c>
      <c r="K77" s="15">
        <f t="shared" si="15"/>
        <v>151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31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'[1]19'!B80</f>
        <v>120</v>
      </c>
      <c r="C78" s="16">
        <f>'[1]19'!C80</f>
        <v>0</v>
      </c>
      <c r="D78" s="16">
        <f>'[1]19'!D80</f>
        <v>187</v>
      </c>
      <c r="E78" s="16">
        <f>'[1]19'!E80</f>
        <v>0</v>
      </c>
      <c r="F78" s="15">
        <f t="shared" si="17"/>
        <v>307</v>
      </c>
      <c r="G78" s="15">
        <f>'[1]19'!H80</f>
        <v>120</v>
      </c>
      <c r="H78" s="16">
        <f>'[1]19'!I80</f>
        <v>0</v>
      </c>
      <c r="I78" s="16">
        <f>'[1]19'!J80</f>
        <v>31</v>
      </c>
      <c r="J78" s="16">
        <f>'[1]19'!K80</f>
        <v>0</v>
      </c>
      <c r="K78" s="15">
        <f t="shared" si="15"/>
        <v>151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31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'[1]19'!B81</f>
        <v>120</v>
      </c>
      <c r="C79" s="16">
        <f>'[1]19'!C81</f>
        <v>0</v>
      </c>
      <c r="D79" s="16">
        <f>'[1]19'!D81</f>
        <v>187</v>
      </c>
      <c r="E79" s="16">
        <f>'[1]19'!E81</f>
        <v>0</v>
      </c>
      <c r="F79" s="15">
        <f t="shared" si="17"/>
        <v>307</v>
      </c>
      <c r="G79" s="15">
        <f>'[1]19'!H81</f>
        <v>120</v>
      </c>
      <c r="H79" s="16">
        <f>'[1]19'!I81</f>
        <v>0</v>
      </c>
      <c r="I79" s="16">
        <f>'[1]19'!J81</f>
        <v>31</v>
      </c>
      <c r="J79" s="16">
        <f>'[1]19'!K81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'[1]19'!B82</f>
        <v>120</v>
      </c>
      <c r="C80" s="16">
        <f>'[1]19'!C82</f>
        <v>0</v>
      </c>
      <c r="D80" s="16">
        <f>'[1]19'!D82</f>
        <v>187</v>
      </c>
      <c r="E80" s="16">
        <f>'[1]19'!E82</f>
        <v>0</v>
      </c>
      <c r="F80" s="15">
        <f t="shared" si="17"/>
        <v>307</v>
      </c>
      <c r="G80" s="15">
        <f>'[1]19'!H82</f>
        <v>120</v>
      </c>
      <c r="H80" s="16">
        <f>'[1]19'!I82</f>
        <v>0</v>
      </c>
      <c r="I80" s="16">
        <f>'[1]19'!J82</f>
        <v>31</v>
      </c>
      <c r="J80" s="16">
        <f>'[1]19'!K82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'[1]19'!B83</f>
        <v>120</v>
      </c>
      <c r="C81" s="16">
        <f>'[1]19'!C83</f>
        <v>0</v>
      </c>
      <c r="D81" s="16">
        <f>'[1]19'!D83</f>
        <v>187</v>
      </c>
      <c r="E81" s="16">
        <f>'[1]19'!E83</f>
        <v>0</v>
      </c>
      <c r="F81" s="15">
        <f t="shared" si="17"/>
        <v>307</v>
      </c>
      <c r="G81" s="15">
        <f>'[1]19'!H83</f>
        <v>120</v>
      </c>
      <c r="H81" s="16">
        <f>'[1]19'!I83</f>
        <v>0</v>
      </c>
      <c r="I81" s="16">
        <f>'[1]19'!J83</f>
        <v>31</v>
      </c>
      <c r="J81" s="16">
        <f>'[1]19'!K83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'[1]19'!B84</f>
        <v>120</v>
      </c>
      <c r="C82" s="16">
        <f>'[1]19'!C84</f>
        <v>0</v>
      </c>
      <c r="D82" s="16">
        <f>'[1]19'!D84</f>
        <v>187</v>
      </c>
      <c r="E82" s="16">
        <f>'[1]19'!E84</f>
        <v>0</v>
      </c>
      <c r="F82" s="15">
        <f t="shared" si="17"/>
        <v>307</v>
      </c>
      <c r="G82" s="15">
        <f>'[1]19'!H84</f>
        <v>120</v>
      </c>
      <c r="H82" s="16">
        <f>'[1]19'!I84</f>
        <v>0</v>
      </c>
      <c r="I82" s="16">
        <f>'[1]19'!J84</f>
        <v>31</v>
      </c>
      <c r="J82" s="16">
        <f>'[1]19'!K84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'[1]19'!B85</f>
        <v>120</v>
      </c>
      <c r="C83" s="16">
        <f>'[1]19'!C85</f>
        <v>0</v>
      </c>
      <c r="D83" s="16">
        <f>'[1]19'!D85</f>
        <v>187</v>
      </c>
      <c r="E83" s="16">
        <f>'[1]19'!E85</f>
        <v>0</v>
      </c>
      <c r="F83" s="15">
        <f t="shared" si="17"/>
        <v>307</v>
      </c>
      <c r="G83" s="15">
        <f>'[1]19'!H85</f>
        <v>120</v>
      </c>
      <c r="H83" s="16">
        <f>'[1]19'!I85</f>
        <v>0</v>
      </c>
      <c r="I83" s="16">
        <f>'[1]19'!J85</f>
        <v>32</v>
      </c>
      <c r="J83" s="16">
        <f>'[1]19'!K85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'[1]19'!B86</f>
        <v>120</v>
      </c>
      <c r="C84" s="16">
        <f>'[1]19'!C86</f>
        <v>0</v>
      </c>
      <c r="D84" s="16">
        <f>'[1]19'!D86</f>
        <v>187</v>
      </c>
      <c r="E84" s="16">
        <f>'[1]19'!E86</f>
        <v>0</v>
      </c>
      <c r="F84" s="15">
        <f t="shared" si="17"/>
        <v>307</v>
      </c>
      <c r="G84" s="15">
        <f>'[1]19'!H86</f>
        <v>120</v>
      </c>
      <c r="H84" s="16">
        <f>'[1]19'!I86</f>
        <v>0</v>
      </c>
      <c r="I84" s="16">
        <f>'[1]19'!J86</f>
        <v>32</v>
      </c>
      <c r="J84" s="16">
        <f>'[1]19'!K86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'[1]19'!B87</f>
        <v>120</v>
      </c>
      <c r="C85" s="16">
        <f>'[1]19'!C87</f>
        <v>0</v>
      </c>
      <c r="D85" s="16">
        <f>'[1]19'!D87</f>
        <v>187</v>
      </c>
      <c r="E85" s="16">
        <f>'[1]19'!E87</f>
        <v>0</v>
      </c>
      <c r="F85" s="15">
        <f t="shared" si="17"/>
        <v>307</v>
      </c>
      <c r="G85" s="15">
        <f>'[1]19'!H87</f>
        <v>120</v>
      </c>
      <c r="H85" s="16">
        <f>'[1]19'!I87</f>
        <v>0</v>
      </c>
      <c r="I85" s="16">
        <f>'[1]19'!J87</f>
        <v>32</v>
      </c>
      <c r="J85" s="16">
        <f>'[1]19'!K87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'[1]19'!B88</f>
        <v>120</v>
      </c>
      <c r="C86" s="16">
        <f>'[1]19'!C88</f>
        <v>0</v>
      </c>
      <c r="D86" s="16">
        <f>'[1]19'!D88</f>
        <v>187</v>
      </c>
      <c r="E86" s="16">
        <f>'[1]19'!E88</f>
        <v>0</v>
      </c>
      <c r="F86" s="15">
        <f t="shared" si="17"/>
        <v>307</v>
      </c>
      <c r="G86" s="15">
        <f>'[1]19'!H88</f>
        <v>120</v>
      </c>
      <c r="H86" s="16">
        <f>'[1]19'!I88</f>
        <v>0</v>
      </c>
      <c r="I86" s="16">
        <f>'[1]19'!J88</f>
        <v>32</v>
      </c>
      <c r="J86" s="16">
        <f>'[1]19'!K88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'[1]19'!B89</f>
        <v>120</v>
      </c>
      <c r="C87" s="16">
        <f>'[1]19'!C89</f>
        <v>0</v>
      </c>
      <c r="D87" s="16">
        <f>'[1]19'!D89</f>
        <v>187</v>
      </c>
      <c r="E87" s="16">
        <f>'[1]19'!E89</f>
        <v>0</v>
      </c>
      <c r="F87" s="15">
        <f t="shared" si="17"/>
        <v>307</v>
      </c>
      <c r="G87" s="15">
        <f>'[1]19'!H89</f>
        <v>120</v>
      </c>
      <c r="H87" s="16">
        <f>'[1]19'!I89</f>
        <v>0</v>
      </c>
      <c r="I87" s="16">
        <f>'[1]19'!J89</f>
        <v>30</v>
      </c>
      <c r="J87" s="16">
        <f>'[1]19'!K89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'[1]19'!B90</f>
        <v>120</v>
      </c>
      <c r="C88" s="16">
        <f>'[1]19'!C90</f>
        <v>0</v>
      </c>
      <c r="D88" s="16">
        <f>'[1]19'!D90</f>
        <v>187</v>
      </c>
      <c r="E88" s="16">
        <f>'[1]19'!E90</f>
        <v>0</v>
      </c>
      <c r="F88" s="15">
        <f t="shared" si="17"/>
        <v>307</v>
      </c>
      <c r="G88" s="15">
        <f>'[1]19'!H90</f>
        <v>120</v>
      </c>
      <c r="H88" s="16">
        <f>'[1]19'!I90</f>
        <v>0</v>
      </c>
      <c r="I88" s="16">
        <f>'[1]19'!J90</f>
        <v>30</v>
      </c>
      <c r="J88" s="16">
        <f>'[1]19'!K90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'[1]19'!B91</f>
        <v>120</v>
      </c>
      <c r="C89" s="16">
        <f>'[1]19'!C91</f>
        <v>0</v>
      </c>
      <c r="D89" s="16">
        <f>'[1]19'!D91</f>
        <v>187</v>
      </c>
      <c r="E89" s="16">
        <f>'[1]19'!E91</f>
        <v>0</v>
      </c>
      <c r="F89" s="15">
        <f t="shared" si="17"/>
        <v>307</v>
      </c>
      <c r="G89" s="15">
        <f>'[1]19'!H91</f>
        <v>120</v>
      </c>
      <c r="H89" s="16">
        <f>'[1]19'!I91</f>
        <v>0</v>
      </c>
      <c r="I89" s="16">
        <f>'[1]19'!J91</f>
        <v>30</v>
      </c>
      <c r="J89" s="16">
        <f>'[1]19'!K91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'[1]19'!B92</f>
        <v>120</v>
      </c>
      <c r="C90" s="16">
        <f>'[1]19'!C92</f>
        <v>0</v>
      </c>
      <c r="D90" s="16">
        <f>'[1]19'!D92</f>
        <v>187</v>
      </c>
      <c r="E90" s="16">
        <f>'[1]19'!E92</f>
        <v>0</v>
      </c>
      <c r="F90" s="15">
        <f t="shared" si="17"/>
        <v>307</v>
      </c>
      <c r="G90" s="15">
        <f>'[1]19'!H92</f>
        <v>120</v>
      </c>
      <c r="H90" s="16">
        <f>'[1]19'!I92</f>
        <v>0</v>
      </c>
      <c r="I90" s="16">
        <f>'[1]19'!J92</f>
        <v>30</v>
      </c>
      <c r="J90" s="16">
        <f>'[1]19'!K92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'[1]19'!B93</f>
        <v>120</v>
      </c>
      <c r="C91" s="16">
        <f>'[1]19'!C93</f>
        <v>0</v>
      </c>
      <c r="D91" s="16">
        <f>'[1]19'!D93</f>
        <v>187</v>
      </c>
      <c r="E91" s="16">
        <f>'[1]19'!E93</f>
        <v>0</v>
      </c>
      <c r="F91" s="15">
        <f t="shared" si="17"/>
        <v>307</v>
      </c>
      <c r="G91" s="15">
        <f>'[1]19'!H93</f>
        <v>120</v>
      </c>
      <c r="H91" s="16">
        <f>'[1]19'!I93</f>
        <v>0</v>
      </c>
      <c r="I91" s="16">
        <f>'[1]19'!J93</f>
        <v>30</v>
      </c>
      <c r="J91" s="16">
        <f>'[1]19'!K93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'[1]19'!B94</f>
        <v>120</v>
      </c>
      <c r="C92" s="16">
        <f>'[1]19'!C94</f>
        <v>0</v>
      </c>
      <c r="D92" s="16">
        <f>'[1]19'!D94</f>
        <v>187</v>
      </c>
      <c r="E92" s="16">
        <f>'[1]19'!E94</f>
        <v>0</v>
      </c>
      <c r="F92" s="15">
        <f t="shared" si="17"/>
        <v>307</v>
      </c>
      <c r="G92" s="15">
        <f>'[1]19'!H94</f>
        <v>120</v>
      </c>
      <c r="H92" s="16">
        <f>'[1]19'!I94</f>
        <v>0</v>
      </c>
      <c r="I92" s="16">
        <f>'[1]19'!J94</f>
        <v>30</v>
      </c>
      <c r="J92" s="16">
        <f>'[1]19'!K94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'[1]19'!B95</f>
        <v>120</v>
      </c>
      <c r="C93" s="16">
        <f>'[1]19'!C95</f>
        <v>0</v>
      </c>
      <c r="D93" s="16">
        <f>'[1]19'!D95</f>
        <v>187</v>
      </c>
      <c r="E93" s="16">
        <f>'[1]19'!E95</f>
        <v>0</v>
      </c>
      <c r="F93" s="15">
        <f t="shared" si="17"/>
        <v>307</v>
      </c>
      <c r="G93" s="15">
        <f>'[1]19'!H95</f>
        <v>120</v>
      </c>
      <c r="H93" s="16">
        <f>'[1]19'!I95</f>
        <v>0</v>
      </c>
      <c r="I93" s="16">
        <f>'[1]19'!J95</f>
        <v>30</v>
      </c>
      <c r="J93" s="16">
        <f>'[1]19'!K95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'[1]19'!B96</f>
        <v>120</v>
      </c>
      <c r="C94" s="16">
        <f>'[1]19'!C96</f>
        <v>0</v>
      </c>
      <c r="D94" s="16">
        <f>'[1]19'!D96</f>
        <v>187</v>
      </c>
      <c r="E94" s="16">
        <f>'[1]19'!E96</f>
        <v>0</v>
      </c>
      <c r="F94" s="15">
        <f t="shared" si="17"/>
        <v>307</v>
      </c>
      <c r="G94" s="15">
        <f>'[1]19'!H96</f>
        <v>120</v>
      </c>
      <c r="H94" s="16">
        <f>'[1]19'!I96</f>
        <v>0</v>
      </c>
      <c r="I94" s="16">
        <f>'[1]19'!J96</f>
        <v>30</v>
      </c>
      <c r="J94" s="16">
        <f>'[1]19'!K96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'[1]19'!B97</f>
        <v>120</v>
      </c>
      <c r="C95" s="16">
        <f>'[1]19'!C97</f>
        <v>0</v>
      </c>
      <c r="D95" s="16">
        <f>'[1]19'!D97</f>
        <v>187</v>
      </c>
      <c r="E95" s="16">
        <f>'[1]19'!E97</f>
        <v>0</v>
      </c>
      <c r="F95" s="15">
        <f t="shared" si="17"/>
        <v>307</v>
      </c>
      <c r="G95" s="15">
        <f>'[1]19'!H97</f>
        <v>120</v>
      </c>
      <c r="H95" s="16">
        <f>'[1]19'!I97</f>
        <v>0</v>
      </c>
      <c r="I95" s="16">
        <f>'[1]19'!J97</f>
        <v>32</v>
      </c>
      <c r="J95" s="16">
        <f>'[1]19'!K97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'[1]19'!B98</f>
        <v>120</v>
      </c>
      <c r="C96" s="16">
        <f>'[1]19'!C98</f>
        <v>0</v>
      </c>
      <c r="D96" s="16">
        <f>'[1]19'!D98</f>
        <v>187</v>
      </c>
      <c r="E96" s="16">
        <f>'[1]19'!E98</f>
        <v>0</v>
      </c>
      <c r="F96" s="15">
        <f t="shared" si="17"/>
        <v>307</v>
      </c>
      <c r="G96" s="15">
        <f>'[1]19'!H98</f>
        <v>120</v>
      </c>
      <c r="H96" s="16">
        <f>'[1]19'!I98</f>
        <v>0</v>
      </c>
      <c r="I96" s="16">
        <f>'[1]19'!J98</f>
        <v>32</v>
      </c>
      <c r="J96" s="16">
        <f>'[1]19'!K98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'[1]19'!B99</f>
        <v>120</v>
      </c>
      <c r="C97" s="16">
        <f>'[1]19'!C99</f>
        <v>0</v>
      </c>
      <c r="D97" s="16">
        <f>'[1]19'!D99</f>
        <v>187</v>
      </c>
      <c r="E97" s="16">
        <f>'[1]19'!E99</f>
        <v>0</v>
      </c>
      <c r="F97" s="15">
        <f t="shared" si="17"/>
        <v>307</v>
      </c>
      <c r="G97" s="15">
        <f>'[1]19'!H99</f>
        <v>120</v>
      </c>
      <c r="H97" s="16">
        <f>'[1]19'!I99</f>
        <v>0</v>
      </c>
      <c r="I97" s="16">
        <f>'[1]19'!J99</f>
        <v>32</v>
      </c>
      <c r="J97" s="16">
        <f>'[1]19'!K99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'[1]19'!B100</f>
        <v>120</v>
      </c>
      <c r="C98" s="16">
        <f>'[1]19'!C100</f>
        <v>0</v>
      </c>
      <c r="D98" s="16">
        <f>'[1]19'!D100</f>
        <v>187</v>
      </c>
      <c r="E98" s="16">
        <f>'[1]19'!E100</f>
        <v>0</v>
      </c>
      <c r="F98" s="15">
        <f t="shared" si="17"/>
        <v>307</v>
      </c>
      <c r="G98" s="15">
        <f>'[1]19'!H100</f>
        <v>120</v>
      </c>
      <c r="H98" s="16">
        <f>'[1]19'!I100</f>
        <v>0</v>
      </c>
      <c r="I98" s="16">
        <f>'[1]19'!J100</f>
        <v>32</v>
      </c>
      <c r="J98" s="16">
        <f>'[1]19'!K100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0.71050000000000002</v>
      </c>
      <c r="J99" s="15">
        <f t="shared" si="18"/>
        <v>0</v>
      </c>
      <c r="K99" s="15">
        <f t="shared" si="18"/>
        <v>3.5905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0.71050000000000002</v>
      </c>
      <c r="P99" s="15">
        <f t="shared" si="18"/>
        <v>0</v>
      </c>
      <c r="Q99" s="15">
        <f t="shared" si="18"/>
        <v>3.5905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'[2]19'!B5</f>
        <v>42</v>
      </c>
      <c r="C3" s="201">
        <f>'[2]19'!C5</f>
        <v>30</v>
      </c>
      <c r="D3" s="201">
        <f>'[2]19'!D5</f>
        <v>0</v>
      </c>
      <c r="E3" s="201">
        <f>'[2]19'!E5</f>
        <v>0</v>
      </c>
      <c r="F3" s="15">
        <f>SUM(B3:E3)</f>
        <v>72</v>
      </c>
      <c r="G3" s="200">
        <f>'[2]19'!H5</f>
        <v>35.01</v>
      </c>
      <c r="H3" s="201">
        <f>'[2]19'!I5</f>
        <v>0</v>
      </c>
      <c r="I3" s="201">
        <f>'[2]19'!J5</f>
        <v>0</v>
      </c>
      <c r="J3" s="201">
        <f>'[2]19'!K5</f>
        <v>0</v>
      </c>
      <c r="K3" s="15">
        <f>SUM(G3:J3)</f>
        <v>35.01</v>
      </c>
      <c r="L3" s="18">
        <f>frq!C3</f>
        <v>1</v>
      </c>
      <c r="M3" s="167">
        <f>IF($L3=1,G3,IF(AND($L3=0.985,G3&gt;0.985*B3),B3*0.985,IF(AND($L3=0.965,G3&gt;0.965*B3),0.965*B3,G3)))-R3</f>
        <v>34.61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34.61</v>
      </c>
      <c r="R3" s="18">
        <v>0.4</v>
      </c>
    </row>
    <row r="4" spans="1:18">
      <c r="A4" s="8" t="s">
        <v>46</v>
      </c>
      <c r="B4" s="200">
        <f>'[2]19'!B6</f>
        <v>42</v>
      </c>
      <c r="C4" s="201">
        <f>'[2]19'!C6</f>
        <v>30</v>
      </c>
      <c r="D4" s="201">
        <f>'[2]19'!D6</f>
        <v>0</v>
      </c>
      <c r="E4" s="201">
        <f>'[2]19'!E6</f>
        <v>0</v>
      </c>
      <c r="F4" s="15">
        <f>SUM(B4:E4)</f>
        <v>72</v>
      </c>
      <c r="G4" s="200">
        <f>'[2]19'!H6</f>
        <v>35</v>
      </c>
      <c r="H4" s="201">
        <f>'[2]19'!I6</f>
        <v>0</v>
      </c>
      <c r="I4" s="201">
        <f>'[2]19'!J6</f>
        <v>0</v>
      </c>
      <c r="J4" s="201">
        <f>'[2]19'!K6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'[2]19'!B7</f>
        <v>42</v>
      </c>
      <c r="C5" s="201">
        <f>'[2]19'!C7</f>
        <v>30</v>
      </c>
      <c r="D5" s="201">
        <f>'[2]19'!D7</f>
        <v>0</v>
      </c>
      <c r="E5" s="201">
        <f>'[2]19'!E7</f>
        <v>0</v>
      </c>
      <c r="F5" s="15">
        <f t="shared" ref="F5:F68" si="6">SUM(B5:E5)</f>
        <v>72</v>
      </c>
      <c r="G5" s="200">
        <f>'[2]19'!H7</f>
        <v>35</v>
      </c>
      <c r="H5" s="201">
        <f>'[2]19'!I7</f>
        <v>0</v>
      </c>
      <c r="I5" s="201">
        <f>'[2]19'!J7</f>
        <v>0</v>
      </c>
      <c r="J5" s="201">
        <f>'[2]19'!K7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'[2]19'!B8</f>
        <v>42</v>
      </c>
      <c r="C6" s="201">
        <f>'[2]19'!C8</f>
        <v>30</v>
      </c>
      <c r="D6" s="201">
        <f>'[2]19'!D8</f>
        <v>0</v>
      </c>
      <c r="E6" s="201">
        <f>'[2]19'!E8</f>
        <v>0</v>
      </c>
      <c r="F6" s="15">
        <f t="shared" si="6"/>
        <v>72</v>
      </c>
      <c r="G6" s="200">
        <f>'[2]19'!H8</f>
        <v>35</v>
      </c>
      <c r="H6" s="201">
        <f>'[2]19'!I8</f>
        <v>0</v>
      </c>
      <c r="I6" s="201">
        <f>'[2]19'!J8</f>
        <v>0</v>
      </c>
      <c r="J6" s="201">
        <f>'[2]19'!K8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'[2]19'!B9</f>
        <v>42</v>
      </c>
      <c r="C7" s="201">
        <f>'[2]19'!C9</f>
        <v>30</v>
      </c>
      <c r="D7" s="201">
        <f>'[2]19'!D9</f>
        <v>0</v>
      </c>
      <c r="E7" s="201">
        <f>'[2]19'!E9</f>
        <v>0</v>
      </c>
      <c r="F7" s="15">
        <f t="shared" si="6"/>
        <v>72</v>
      </c>
      <c r="G7" s="200">
        <f>'[2]19'!H9</f>
        <v>35</v>
      </c>
      <c r="H7" s="201">
        <f>'[2]19'!I9</f>
        <v>0</v>
      </c>
      <c r="I7" s="201">
        <f>'[2]19'!J9</f>
        <v>0</v>
      </c>
      <c r="J7" s="201">
        <f>'[2]19'!K9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'[2]19'!B10</f>
        <v>42</v>
      </c>
      <c r="C8" s="201">
        <f>'[2]19'!C10</f>
        <v>30</v>
      </c>
      <c r="D8" s="201">
        <f>'[2]19'!D10</f>
        <v>0</v>
      </c>
      <c r="E8" s="201">
        <f>'[2]19'!E10</f>
        <v>0</v>
      </c>
      <c r="F8" s="15">
        <f t="shared" si="6"/>
        <v>72</v>
      </c>
      <c r="G8" s="200">
        <f>'[2]19'!H10</f>
        <v>35</v>
      </c>
      <c r="H8" s="201">
        <f>'[2]19'!I10</f>
        <v>0</v>
      </c>
      <c r="I8" s="201">
        <f>'[2]19'!J10</f>
        <v>0</v>
      </c>
      <c r="J8" s="201">
        <f>'[2]19'!K10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'[2]19'!B11</f>
        <v>42</v>
      </c>
      <c r="C9" s="201">
        <f>'[2]19'!C11</f>
        <v>30</v>
      </c>
      <c r="D9" s="201">
        <f>'[2]19'!D11</f>
        <v>0</v>
      </c>
      <c r="E9" s="201">
        <f>'[2]19'!E11</f>
        <v>0</v>
      </c>
      <c r="F9" s="15">
        <f t="shared" si="6"/>
        <v>72</v>
      </c>
      <c r="G9" s="200">
        <f>'[2]19'!H11</f>
        <v>35</v>
      </c>
      <c r="H9" s="201">
        <f>'[2]19'!I11</f>
        <v>0</v>
      </c>
      <c r="I9" s="201">
        <f>'[2]19'!J11</f>
        <v>0</v>
      </c>
      <c r="J9" s="201">
        <f>'[2]19'!K11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'[2]19'!B12</f>
        <v>42</v>
      </c>
      <c r="C10" s="201">
        <f>'[2]19'!C12</f>
        <v>30</v>
      </c>
      <c r="D10" s="201">
        <f>'[2]19'!D12</f>
        <v>0</v>
      </c>
      <c r="E10" s="201">
        <f>'[2]19'!E12</f>
        <v>0</v>
      </c>
      <c r="F10" s="15">
        <f t="shared" si="6"/>
        <v>72</v>
      </c>
      <c r="G10" s="200">
        <f>'[2]19'!H12</f>
        <v>35</v>
      </c>
      <c r="H10" s="201">
        <f>'[2]19'!I12</f>
        <v>0</v>
      </c>
      <c r="I10" s="201">
        <f>'[2]19'!J12</f>
        <v>0</v>
      </c>
      <c r="J10" s="201">
        <f>'[2]19'!K12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'[2]19'!B13</f>
        <v>42</v>
      </c>
      <c r="C11" s="201">
        <f>'[2]19'!C13</f>
        <v>30</v>
      </c>
      <c r="D11" s="201">
        <f>'[2]19'!D13</f>
        <v>0</v>
      </c>
      <c r="E11" s="201">
        <f>'[2]19'!E13</f>
        <v>0</v>
      </c>
      <c r="F11" s="15">
        <f t="shared" si="6"/>
        <v>72</v>
      </c>
      <c r="G11" s="200">
        <f>'[2]19'!H13</f>
        <v>35</v>
      </c>
      <c r="H11" s="201">
        <f>'[2]19'!I13</f>
        <v>0</v>
      </c>
      <c r="I11" s="201">
        <f>'[2]19'!J13</f>
        <v>0</v>
      </c>
      <c r="J11" s="201">
        <f>'[2]19'!K13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'[2]19'!B14</f>
        <v>42</v>
      </c>
      <c r="C12" s="201">
        <f>'[2]19'!C14</f>
        <v>30</v>
      </c>
      <c r="D12" s="201">
        <f>'[2]19'!D14</f>
        <v>0</v>
      </c>
      <c r="E12" s="201">
        <f>'[2]19'!E14</f>
        <v>0</v>
      </c>
      <c r="F12" s="15">
        <f t="shared" si="6"/>
        <v>72</v>
      </c>
      <c r="G12" s="200">
        <f>'[2]19'!H14</f>
        <v>35</v>
      </c>
      <c r="H12" s="201">
        <f>'[2]19'!I14</f>
        <v>0</v>
      </c>
      <c r="I12" s="201">
        <f>'[2]19'!J14</f>
        <v>0</v>
      </c>
      <c r="J12" s="201">
        <f>'[2]19'!K14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'[2]19'!B15</f>
        <v>42</v>
      </c>
      <c r="C13" s="201">
        <f>'[2]19'!C15</f>
        <v>30</v>
      </c>
      <c r="D13" s="201">
        <f>'[2]19'!D15</f>
        <v>0</v>
      </c>
      <c r="E13" s="201">
        <f>'[2]19'!E15</f>
        <v>0</v>
      </c>
      <c r="F13" s="15">
        <f t="shared" si="6"/>
        <v>72</v>
      </c>
      <c r="G13" s="200">
        <f>'[2]19'!H15</f>
        <v>35</v>
      </c>
      <c r="H13" s="201">
        <f>'[2]19'!I15</f>
        <v>0</v>
      </c>
      <c r="I13" s="201">
        <f>'[2]19'!J15</f>
        <v>0</v>
      </c>
      <c r="J13" s="201">
        <f>'[2]19'!K15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'[2]19'!B16</f>
        <v>42</v>
      </c>
      <c r="C14" s="201">
        <f>'[2]19'!C16</f>
        <v>30</v>
      </c>
      <c r="D14" s="201">
        <f>'[2]19'!D16</f>
        <v>0</v>
      </c>
      <c r="E14" s="201">
        <f>'[2]19'!E16</f>
        <v>0</v>
      </c>
      <c r="F14" s="15">
        <f t="shared" si="6"/>
        <v>72</v>
      </c>
      <c r="G14" s="200">
        <f>'[2]19'!H16</f>
        <v>35</v>
      </c>
      <c r="H14" s="201">
        <f>'[2]19'!I16</f>
        <v>0</v>
      </c>
      <c r="I14" s="201">
        <f>'[2]19'!J16</f>
        <v>0</v>
      </c>
      <c r="J14" s="201">
        <f>'[2]19'!K16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'[2]19'!B17</f>
        <v>42</v>
      </c>
      <c r="C15" s="201">
        <f>'[2]19'!C17</f>
        <v>30</v>
      </c>
      <c r="D15" s="201">
        <f>'[2]19'!D17</f>
        <v>0</v>
      </c>
      <c r="E15" s="201">
        <f>'[2]19'!E17</f>
        <v>0</v>
      </c>
      <c r="F15" s="15">
        <f t="shared" si="6"/>
        <v>72</v>
      </c>
      <c r="G15" s="200">
        <f>'[2]19'!H17</f>
        <v>35</v>
      </c>
      <c r="H15" s="201">
        <f>'[2]19'!I17</f>
        <v>0</v>
      </c>
      <c r="I15" s="201">
        <f>'[2]19'!J17</f>
        <v>0</v>
      </c>
      <c r="J15" s="201">
        <f>'[2]19'!K17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'[2]19'!B18</f>
        <v>42</v>
      </c>
      <c r="C16" s="201">
        <f>'[2]19'!C18</f>
        <v>30</v>
      </c>
      <c r="D16" s="201">
        <f>'[2]19'!D18</f>
        <v>0</v>
      </c>
      <c r="E16" s="201">
        <f>'[2]19'!E18</f>
        <v>0</v>
      </c>
      <c r="F16" s="15">
        <f t="shared" si="6"/>
        <v>72</v>
      </c>
      <c r="G16" s="200">
        <f>'[2]19'!H18</f>
        <v>35</v>
      </c>
      <c r="H16" s="201">
        <f>'[2]19'!I18</f>
        <v>0</v>
      </c>
      <c r="I16" s="201">
        <f>'[2]19'!J18</f>
        <v>0</v>
      </c>
      <c r="J16" s="201">
        <f>'[2]19'!K18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'[2]19'!B19</f>
        <v>42</v>
      </c>
      <c r="C17" s="201">
        <f>'[2]19'!C19</f>
        <v>30</v>
      </c>
      <c r="D17" s="201">
        <f>'[2]19'!D19</f>
        <v>0</v>
      </c>
      <c r="E17" s="201">
        <f>'[2]19'!E19</f>
        <v>0</v>
      </c>
      <c r="F17" s="15">
        <f t="shared" si="6"/>
        <v>72</v>
      </c>
      <c r="G17" s="200">
        <f>'[2]19'!H19</f>
        <v>35</v>
      </c>
      <c r="H17" s="201">
        <f>'[2]19'!I19</f>
        <v>0</v>
      </c>
      <c r="I17" s="201">
        <f>'[2]19'!J19</f>
        <v>0</v>
      </c>
      <c r="J17" s="201">
        <f>'[2]19'!K19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'[2]19'!B20</f>
        <v>42</v>
      </c>
      <c r="C18" s="201">
        <f>'[2]19'!C20</f>
        <v>30</v>
      </c>
      <c r="D18" s="201">
        <f>'[2]19'!D20</f>
        <v>0</v>
      </c>
      <c r="E18" s="201">
        <f>'[2]19'!E20</f>
        <v>0</v>
      </c>
      <c r="F18" s="15">
        <f t="shared" si="6"/>
        <v>72</v>
      </c>
      <c r="G18" s="200">
        <f>'[2]19'!H20</f>
        <v>35</v>
      </c>
      <c r="H18" s="201">
        <f>'[2]19'!I20</f>
        <v>0</v>
      </c>
      <c r="I18" s="201">
        <f>'[2]19'!J20</f>
        <v>0</v>
      </c>
      <c r="J18" s="201">
        <f>'[2]19'!K20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'[2]19'!B21</f>
        <v>42</v>
      </c>
      <c r="C19" s="201">
        <f>'[2]19'!C21</f>
        <v>30</v>
      </c>
      <c r="D19" s="201">
        <f>'[2]19'!D21</f>
        <v>0</v>
      </c>
      <c r="E19" s="201">
        <f>'[2]19'!E21</f>
        <v>0</v>
      </c>
      <c r="F19" s="15">
        <f t="shared" si="6"/>
        <v>72</v>
      </c>
      <c r="G19" s="200">
        <f>'[2]19'!H21</f>
        <v>35</v>
      </c>
      <c r="H19" s="201">
        <f>'[2]19'!I21</f>
        <v>0</v>
      </c>
      <c r="I19" s="201">
        <f>'[2]19'!J21</f>
        <v>0</v>
      </c>
      <c r="J19" s="201">
        <f>'[2]19'!K21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'[2]19'!B22</f>
        <v>42</v>
      </c>
      <c r="C20" s="201">
        <f>'[2]19'!C22</f>
        <v>30</v>
      </c>
      <c r="D20" s="201">
        <f>'[2]19'!D22</f>
        <v>0</v>
      </c>
      <c r="E20" s="201">
        <f>'[2]19'!E22</f>
        <v>0</v>
      </c>
      <c r="F20" s="15">
        <f t="shared" si="6"/>
        <v>72</v>
      </c>
      <c r="G20" s="200">
        <f>'[2]19'!H22</f>
        <v>35</v>
      </c>
      <c r="H20" s="201">
        <f>'[2]19'!I22</f>
        <v>0</v>
      </c>
      <c r="I20" s="201">
        <f>'[2]19'!J22</f>
        <v>0</v>
      </c>
      <c r="J20" s="201">
        <f>'[2]19'!K22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'[2]19'!B23</f>
        <v>42</v>
      </c>
      <c r="C21" s="201">
        <f>'[2]19'!C23</f>
        <v>30</v>
      </c>
      <c r="D21" s="201">
        <f>'[2]19'!D23</f>
        <v>0</v>
      </c>
      <c r="E21" s="201">
        <f>'[2]19'!E23</f>
        <v>0</v>
      </c>
      <c r="F21" s="15">
        <f t="shared" si="6"/>
        <v>72</v>
      </c>
      <c r="G21" s="200">
        <f>'[2]19'!H23</f>
        <v>35</v>
      </c>
      <c r="H21" s="201">
        <f>'[2]19'!I23</f>
        <v>0</v>
      </c>
      <c r="I21" s="201">
        <f>'[2]19'!J23</f>
        <v>0</v>
      </c>
      <c r="J21" s="201">
        <f>'[2]19'!K23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'[2]19'!B24</f>
        <v>42</v>
      </c>
      <c r="C22" s="201">
        <f>'[2]19'!C24</f>
        <v>30</v>
      </c>
      <c r="D22" s="201">
        <f>'[2]19'!D24</f>
        <v>0</v>
      </c>
      <c r="E22" s="201">
        <f>'[2]19'!E24</f>
        <v>0</v>
      </c>
      <c r="F22" s="15">
        <f t="shared" si="6"/>
        <v>72</v>
      </c>
      <c r="G22" s="200">
        <f>'[2]19'!H24</f>
        <v>35</v>
      </c>
      <c r="H22" s="201">
        <f>'[2]19'!I24</f>
        <v>0</v>
      </c>
      <c r="I22" s="201">
        <f>'[2]19'!J24</f>
        <v>0</v>
      </c>
      <c r="J22" s="201">
        <f>'[2]19'!K24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'[2]19'!B25</f>
        <v>42</v>
      </c>
      <c r="C23" s="201">
        <f>'[2]19'!C25</f>
        <v>30</v>
      </c>
      <c r="D23" s="201">
        <f>'[2]19'!D25</f>
        <v>0</v>
      </c>
      <c r="E23" s="201">
        <f>'[2]19'!E25</f>
        <v>0</v>
      </c>
      <c r="F23" s="15">
        <f t="shared" si="6"/>
        <v>72</v>
      </c>
      <c r="G23" s="200">
        <f>'[2]19'!H25</f>
        <v>35</v>
      </c>
      <c r="H23" s="201">
        <f>'[2]19'!I25</f>
        <v>0</v>
      </c>
      <c r="I23" s="201">
        <f>'[2]19'!J25</f>
        <v>0</v>
      </c>
      <c r="J23" s="201">
        <f>'[2]19'!K25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'[2]19'!B26</f>
        <v>42</v>
      </c>
      <c r="C24" s="201">
        <f>'[2]19'!C26</f>
        <v>30</v>
      </c>
      <c r="D24" s="201">
        <f>'[2]19'!D26</f>
        <v>0</v>
      </c>
      <c r="E24" s="201">
        <f>'[2]19'!E26</f>
        <v>0</v>
      </c>
      <c r="F24" s="15">
        <f t="shared" si="6"/>
        <v>72</v>
      </c>
      <c r="G24" s="200">
        <f>'[2]19'!H26</f>
        <v>36</v>
      </c>
      <c r="H24" s="201">
        <f>'[2]19'!I26</f>
        <v>0</v>
      </c>
      <c r="I24" s="201">
        <f>'[2]19'!J26</f>
        <v>0</v>
      </c>
      <c r="J24" s="201">
        <f>'[2]19'!K26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'[2]19'!B27</f>
        <v>42</v>
      </c>
      <c r="C25" s="201">
        <f>'[2]19'!C27</f>
        <v>30</v>
      </c>
      <c r="D25" s="201">
        <f>'[2]19'!D27</f>
        <v>0</v>
      </c>
      <c r="E25" s="201">
        <f>'[2]19'!E27</f>
        <v>0</v>
      </c>
      <c r="F25" s="15">
        <f t="shared" si="6"/>
        <v>72</v>
      </c>
      <c r="G25" s="200">
        <f>'[2]19'!H27</f>
        <v>36</v>
      </c>
      <c r="H25" s="201">
        <f>'[2]19'!I27</f>
        <v>0</v>
      </c>
      <c r="I25" s="201">
        <f>'[2]19'!J27</f>
        <v>0</v>
      </c>
      <c r="J25" s="201">
        <f>'[2]19'!K27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'[2]19'!B28</f>
        <v>42</v>
      </c>
      <c r="C26" s="201">
        <f>'[2]19'!C28</f>
        <v>30</v>
      </c>
      <c r="D26" s="201">
        <f>'[2]19'!D28</f>
        <v>0</v>
      </c>
      <c r="E26" s="201">
        <f>'[2]19'!E28</f>
        <v>0</v>
      </c>
      <c r="F26" s="15">
        <f t="shared" si="6"/>
        <v>72</v>
      </c>
      <c r="G26" s="200">
        <f>'[2]19'!H28</f>
        <v>36</v>
      </c>
      <c r="H26" s="201">
        <f>'[2]19'!I28</f>
        <v>0</v>
      </c>
      <c r="I26" s="201">
        <f>'[2]19'!J28</f>
        <v>0</v>
      </c>
      <c r="J26" s="201">
        <f>'[2]19'!K28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'[2]19'!B29</f>
        <v>42</v>
      </c>
      <c r="C27" s="201">
        <f>'[2]19'!C29</f>
        <v>30</v>
      </c>
      <c r="D27" s="201">
        <f>'[2]19'!D29</f>
        <v>0</v>
      </c>
      <c r="E27" s="201">
        <f>'[2]19'!E29</f>
        <v>0</v>
      </c>
      <c r="F27" s="15">
        <f t="shared" si="6"/>
        <v>72</v>
      </c>
      <c r="G27" s="200">
        <f>'[2]19'!H29</f>
        <v>36</v>
      </c>
      <c r="H27" s="201">
        <f>'[2]19'!I29</f>
        <v>0</v>
      </c>
      <c r="I27" s="201">
        <f>'[2]19'!J29</f>
        <v>0</v>
      </c>
      <c r="J27" s="201">
        <f>'[2]19'!K29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'[2]19'!B30</f>
        <v>42</v>
      </c>
      <c r="C28" s="201">
        <f>'[2]19'!C30</f>
        <v>30</v>
      </c>
      <c r="D28" s="201">
        <f>'[2]19'!D30</f>
        <v>0</v>
      </c>
      <c r="E28" s="201">
        <f>'[2]19'!E30</f>
        <v>0</v>
      </c>
      <c r="F28" s="15">
        <f t="shared" si="6"/>
        <v>72</v>
      </c>
      <c r="G28" s="200">
        <f>'[2]19'!H30</f>
        <v>36</v>
      </c>
      <c r="H28" s="201">
        <f>'[2]19'!I30</f>
        <v>0</v>
      </c>
      <c r="I28" s="201">
        <f>'[2]19'!J30</f>
        <v>0</v>
      </c>
      <c r="J28" s="201">
        <f>'[2]19'!K30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'[2]19'!B31</f>
        <v>42</v>
      </c>
      <c r="C29" s="201">
        <f>'[2]19'!C31</f>
        <v>30</v>
      </c>
      <c r="D29" s="201">
        <f>'[2]19'!D31</f>
        <v>0</v>
      </c>
      <c r="E29" s="201">
        <f>'[2]19'!E31</f>
        <v>0</v>
      </c>
      <c r="F29" s="15">
        <f t="shared" si="6"/>
        <v>72</v>
      </c>
      <c r="G29" s="200">
        <f>'[2]19'!H31</f>
        <v>36</v>
      </c>
      <c r="H29" s="201">
        <f>'[2]19'!I31</f>
        <v>0</v>
      </c>
      <c r="I29" s="201">
        <f>'[2]19'!J31</f>
        <v>0</v>
      </c>
      <c r="J29" s="201">
        <f>'[2]19'!K31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'[2]19'!B32</f>
        <v>42</v>
      </c>
      <c r="C30" s="201">
        <f>'[2]19'!C32</f>
        <v>30</v>
      </c>
      <c r="D30" s="201">
        <f>'[2]19'!D32</f>
        <v>0</v>
      </c>
      <c r="E30" s="201">
        <f>'[2]19'!E32</f>
        <v>0</v>
      </c>
      <c r="F30" s="15">
        <f t="shared" si="6"/>
        <v>72</v>
      </c>
      <c r="G30" s="200">
        <f>'[2]19'!H32</f>
        <v>36</v>
      </c>
      <c r="H30" s="201">
        <f>'[2]19'!I32</f>
        <v>0</v>
      </c>
      <c r="I30" s="201">
        <f>'[2]19'!J32</f>
        <v>0</v>
      </c>
      <c r="J30" s="201">
        <f>'[2]19'!K32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'[2]19'!B33</f>
        <v>42</v>
      </c>
      <c r="C31" s="201">
        <f>'[2]19'!C33</f>
        <v>30</v>
      </c>
      <c r="D31" s="201">
        <f>'[2]19'!D33</f>
        <v>0</v>
      </c>
      <c r="E31" s="201">
        <f>'[2]19'!E33</f>
        <v>0</v>
      </c>
      <c r="F31" s="15">
        <f t="shared" si="6"/>
        <v>72</v>
      </c>
      <c r="G31" s="200">
        <f>'[2]19'!H33</f>
        <v>35</v>
      </c>
      <c r="H31" s="201">
        <f>'[2]19'!I33</f>
        <v>0</v>
      </c>
      <c r="I31" s="201">
        <f>'[2]19'!J33</f>
        <v>0</v>
      </c>
      <c r="J31" s="201">
        <f>'[2]19'!K33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'[2]19'!B34</f>
        <v>42</v>
      </c>
      <c r="C32" s="201">
        <f>'[2]19'!C34</f>
        <v>30</v>
      </c>
      <c r="D32" s="201">
        <f>'[2]19'!D34</f>
        <v>0</v>
      </c>
      <c r="E32" s="201">
        <f>'[2]19'!E34</f>
        <v>0</v>
      </c>
      <c r="F32" s="15">
        <f t="shared" si="6"/>
        <v>72</v>
      </c>
      <c r="G32" s="200">
        <f>'[2]19'!H34</f>
        <v>35</v>
      </c>
      <c r="H32" s="201">
        <f>'[2]19'!I34</f>
        <v>0</v>
      </c>
      <c r="I32" s="201">
        <f>'[2]19'!J34</f>
        <v>0</v>
      </c>
      <c r="J32" s="201">
        <f>'[2]19'!K34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'[2]19'!B35</f>
        <v>42</v>
      </c>
      <c r="C33" s="201">
        <f>'[2]19'!C35</f>
        <v>30</v>
      </c>
      <c r="D33" s="201">
        <f>'[2]19'!D35</f>
        <v>0</v>
      </c>
      <c r="E33" s="201">
        <f>'[2]19'!E35</f>
        <v>0</v>
      </c>
      <c r="F33" s="15">
        <f t="shared" si="6"/>
        <v>72</v>
      </c>
      <c r="G33" s="200">
        <f>'[2]19'!H35</f>
        <v>35</v>
      </c>
      <c r="H33" s="201">
        <f>'[2]19'!I35</f>
        <v>0</v>
      </c>
      <c r="I33" s="201">
        <f>'[2]19'!J35</f>
        <v>0</v>
      </c>
      <c r="J33" s="201">
        <f>'[2]19'!K35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'[2]19'!B36</f>
        <v>42</v>
      </c>
      <c r="C34" s="201">
        <f>'[2]19'!C36</f>
        <v>30</v>
      </c>
      <c r="D34" s="201">
        <f>'[2]19'!D36</f>
        <v>0</v>
      </c>
      <c r="E34" s="201">
        <f>'[2]19'!E36</f>
        <v>0</v>
      </c>
      <c r="F34" s="15">
        <f t="shared" si="6"/>
        <v>72</v>
      </c>
      <c r="G34" s="200">
        <f>'[2]19'!H36</f>
        <v>35</v>
      </c>
      <c r="H34" s="201">
        <f>'[2]19'!I36</f>
        <v>0</v>
      </c>
      <c r="I34" s="201">
        <f>'[2]19'!J36</f>
        <v>0</v>
      </c>
      <c r="J34" s="201">
        <f>'[2]19'!K36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'[2]19'!B37</f>
        <v>42</v>
      </c>
      <c r="C35" s="201">
        <f>'[2]19'!C37</f>
        <v>30</v>
      </c>
      <c r="D35" s="201">
        <f>'[2]19'!D37</f>
        <v>0</v>
      </c>
      <c r="E35" s="201">
        <f>'[2]19'!E37</f>
        <v>0</v>
      </c>
      <c r="F35" s="15">
        <f t="shared" si="6"/>
        <v>72</v>
      </c>
      <c r="G35" s="200">
        <f>'[2]19'!H37</f>
        <v>35</v>
      </c>
      <c r="H35" s="201">
        <f>'[2]19'!I37</f>
        <v>0</v>
      </c>
      <c r="I35" s="201">
        <f>'[2]19'!J37</f>
        <v>0</v>
      </c>
      <c r="J35" s="201">
        <f>'[2]19'!K37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'[2]19'!B38</f>
        <v>42</v>
      </c>
      <c r="C36" s="201">
        <f>'[2]19'!C38</f>
        <v>30</v>
      </c>
      <c r="D36" s="201">
        <f>'[2]19'!D38</f>
        <v>0</v>
      </c>
      <c r="E36" s="201">
        <f>'[2]19'!E38</f>
        <v>0</v>
      </c>
      <c r="F36" s="15">
        <f t="shared" si="6"/>
        <v>72</v>
      </c>
      <c r="G36" s="200">
        <f>'[2]19'!H38</f>
        <v>35</v>
      </c>
      <c r="H36" s="201">
        <f>'[2]19'!I38</f>
        <v>0</v>
      </c>
      <c r="I36" s="201">
        <f>'[2]19'!J38</f>
        <v>0</v>
      </c>
      <c r="J36" s="201">
        <f>'[2]19'!K38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'[2]19'!B39</f>
        <v>42</v>
      </c>
      <c r="C37" s="201">
        <f>'[2]19'!C39</f>
        <v>30</v>
      </c>
      <c r="D37" s="201">
        <f>'[2]19'!D39</f>
        <v>0</v>
      </c>
      <c r="E37" s="201">
        <f>'[2]19'!E39</f>
        <v>0</v>
      </c>
      <c r="F37" s="15">
        <f t="shared" si="6"/>
        <v>72</v>
      </c>
      <c r="G37" s="200">
        <f>'[2]19'!H39</f>
        <v>35</v>
      </c>
      <c r="H37" s="201">
        <f>'[2]19'!I39</f>
        <v>0</v>
      </c>
      <c r="I37" s="201">
        <f>'[2]19'!J39</f>
        <v>0</v>
      </c>
      <c r="J37" s="201">
        <f>'[2]19'!K39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'[2]19'!B40</f>
        <v>42</v>
      </c>
      <c r="C38" s="201">
        <f>'[2]19'!C40</f>
        <v>30</v>
      </c>
      <c r="D38" s="201">
        <f>'[2]19'!D40</f>
        <v>0</v>
      </c>
      <c r="E38" s="201">
        <f>'[2]19'!E40</f>
        <v>0</v>
      </c>
      <c r="F38" s="15">
        <f t="shared" si="6"/>
        <v>72</v>
      </c>
      <c r="G38" s="200">
        <f>'[2]19'!H40</f>
        <v>35</v>
      </c>
      <c r="H38" s="201">
        <f>'[2]19'!I40</f>
        <v>0</v>
      </c>
      <c r="I38" s="201">
        <f>'[2]19'!J40</f>
        <v>0</v>
      </c>
      <c r="J38" s="201">
        <f>'[2]19'!K40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'[2]19'!B41</f>
        <v>42</v>
      </c>
      <c r="C39" s="201">
        <f>'[2]19'!C41</f>
        <v>30</v>
      </c>
      <c r="D39" s="201">
        <f>'[2]19'!D41</f>
        <v>0</v>
      </c>
      <c r="E39" s="201">
        <f>'[2]19'!E41</f>
        <v>0</v>
      </c>
      <c r="F39" s="15">
        <f t="shared" si="6"/>
        <v>72</v>
      </c>
      <c r="G39" s="200">
        <f>'[2]19'!H41</f>
        <v>35</v>
      </c>
      <c r="H39" s="201">
        <f>'[2]19'!I41</f>
        <v>0</v>
      </c>
      <c r="I39" s="201">
        <f>'[2]19'!J41</f>
        <v>0</v>
      </c>
      <c r="J39" s="201">
        <f>'[2]19'!K41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'[2]19'!B42</f>
        <v>42</v>
      </c>
      <c r="C40" s="201">
        <f>'[2]19'!C42</f>
        <v>30</v>
      </c>
      <c r="D40" s="201">
        <f>'[2]19'!D42</f>
        <v>0</v>
      </c>
      <c r="E40" s="201">
        <f>'[2]19'!E42</f>
        <v>0</v>
      </c>
      <c r="F40" s="15">
        <f t="shared" si="6"/>
        <v>72</v>
      </c>
      <c r="G40" s="200">
        <f>'[2]19'!H42</f>
        <v>35</v>
      </c>
      <c r="H40" s="201">
        <f>'[2]19'!I42</f>
        <v>0</v>
      </c>
      <c r="I40" s="201">
        <f>'[2]19'!J42</f>
        <v>0</v>
      </c>
      <c r="J40" s="201">
        <f>'[2]19'!K42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'[2]19'!B43</f>
        <v>42</v>
      </c>
      <c r="C41" s="201">
        <f>'[2]19'!C43</f>
        <v>30</v>
      </c>
      <c r="D41" s="201">
        <f>'[2]19'!D43</f>
        <v>0</v>
      </c>
      <c r="E41" s="201">
        <f>'[2]19'!E43</f>
        <v>0</v>
      </c>
      <c r="F41" s="15">
        <f t="shared" si="6"/>
        <v>72</v>
      </c>
      <c r="G41" s="200">
        <f>'[2]19'!H43</f>
        <v>35</v>
      </c>
      <c r="H41" s="201">
        <f>'[2]19'!I43</f>
        <v>0</v>
      </c>
      <c r="I41" s="201">
        <f>'[2]19'!J43</f>
        <v>0</v>
      </c>
      <c r="J41" s="201">
        <f>'[2]19'!K43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'[2]19'!B44</f>
        <v>42</v>
      </c>
      <c r="C42" s="201">
        <f>'[2]19'!C44</f>
        <v>30</v>
      </c>
      <c r="D42" s="201">
        <f>'[2]19'!D44</f>
        <v>0</v>
      </c>
      <c r="E42" s="201">
        <f>'[2]19'!E44</f>
        <v>0</v>
      </c>
      <c r="F42" s="15">
        <f t="shared" si="6"/>
        <v>72</v>
      </c>
      <c r="G42" s="200">
        <f>'[2]19'!H44</f>
        <v>35</v>
      </c>
      <c r="H42" s="201">
        <f>'[2]19'!I44</f>
        <v>0</v>
      </c>
      <c r="I42" s="201">
        <f>'[2]19'!J44</f>
        <v>0</v>
      </c>
      <c r="J42" s="201">
        <f>'[2]19'!K44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'[2]19'!B45</f>
        <v>42</v>
      </c>
      <c r="C43" s="201">
        <f>'[2]19'!C45</f>
        <v>30</v>
      </c>
      <c r="D43" s="201">
        <f>'[2]19'!D45</f>
        <v>0</v>
      </c>
      <c r="E43" s="201">
        <f>'[2]19'!E45</f>
        <v>0</v>
      </c>
      <c r="F43" s="15">
        <f t="shared" si="6"/>
        <v>72</v>
      </c>
      <c r="G43" s="200">
        <f>'[2]19'!H45</f>
        <v>35</v>
      </c>
      <c r="H43" s="201">
        <f>'[2]19'!I45</f>
        <v>0</v>
      </c>
      <c r="I43" s="201">
        <f>'[2]19'!J45</f>
        <v>0</v>
      </c>
      <c r="J43" s="201">
        <f>'[2]19'!K45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'[2]19'!B46</f>
        <v>42</v>
      </c>
      <c r="C44" s="201">
        <f>'[2]19'!C46</f>
        <v>30</v>
      </c>
      <c r="D44" s="201">
        <f>'[2]19'!D46</f>
        <v>0</v>
      </c>
      <c r="E44" s="201">
        <f>'[2]19'!E46</f>
        <v>0</v>
      </c>
      <c r="F44" s="15">
        <f t="shared" si="6"/>
        <v>72</v>
      </c>
      <c r="G44" s="200">
        <f>'[2]19'!H46</f>
        <v>35</v>
      </c>
      <c r="H44" s="201">
        <f>'[2]19'!I46</f>
        <v>0</v>
      </c>
      <c r="I44" s="201">
        <f>'[2]19'!J46</f>
        <v>0</v>
      </c>
      <c r="J44" s="201">
        <f>'[2]19'!K46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'[2]19'!B47</f>
        <v>42</v>
      </c>
      <c r="C45" s="201">
        <f>'[2]19'!C47</f>
        <v>30</v>
      </c>
      <c r="D45" s="201">
        <f>'[2]19'!D47</f>
        <v>0</v>
      </c>
      <c r="E45" s="201">
        <f>'[2]19'!E47</f>
        <v>0</v>
      </c>
      <c r="F45" s="15">
        <f t="shared" si="6"/>
        <v>72</v>
      </c>
      <c r="G45" s="200">
        <f>'[2]19'!H47</f>
        <v>35</v>
      </c>
      <c r="H45" s="201">
        <f>'[2]19'!I47</f>
        <v>0</v>
      </c>
      <c r="I45" s="201">
        <f>'[2]19'!J47</f>
        <v>0</v>
      </c>
      <c r="J45" s="201">
        <f>'[2]19'!K47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'[2]19'!B48</f>
        <v>42</v>
      </c>
      <c r="C46" s="201">
        <f>'[2]19'!C48</f>
        <v>30</v>
      </c>
      <c r="D46" s="201">
        <f>'[2]19'!D48</f>
        <v>0</v>
      </c>
      <c r="E46" s="201">
        <f>'[2]19'!E48</f>
        <v>0</v>
      </c>
      <c r="F46" s="15">
        <f t="shared" si="6"/>
        <v>72</v>
      </c>
      <c r="G46" s="200">
        <f>'[2]19'!H48</f>
        <v>33</v>
      </c>
      <c r="H46" s="201">
        <f>'[2]19'!I48</f>
        <v>0</v>
      </c>
      <c r="I46" s="201">
        <f>'[2]19'!J48</f>
        <v>0</v>
      </c>
      <c r="J46" s="201">
        <f>'[2]19'!K48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'[2]19'!B49</f>
        <v>42</v>
      </c>
      <c r="C47" s="201">
        <f>'[2]19'!C49</f>
        <v>30</v>
      </c>
      <c r="D47" s="201">
        <f>'[2]19'!D49</f>
        <v>0</v>
      </c>
      <c r="E47" s="201">
        <f>'[2]19'!E49</f>
        <v>0</v>
      </c>
      <c r="F47" s="15">
        <f t="shared" si="6"/>
        <v>72</v>
      </c>
      <c r="G47" s="200">
        <f>'[2]19'!H49</f>
        <v>33</v>
      </c>
      <c r="H47" s="201">
        <f>'[2]19'!I49</f>
        <v>0</v>
      </c>
      <c r="I47" s="201">
        <f>'[2]19'!J49</f>
        <v>0</v>
      </c>
      <c r="J47" s="201">
        <f>'[2]19'!K49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'[2]19'!B50</f>
        <v>42</v>
      </c>
      <c r="C48" s="201">
        <f>'[2]19'!C50</f>
        <v>30</v>
      </c>
      <c r="D48" s="201">
        <f>'[2]19'!D50</f>
        <v>0</v>
      </c>
      <c r="E48" s="201">
        <f>'[2]19'!E50</f>
        <v>0</v>
      </c>
      <c r="F48" s="15">
        <f t="shared" si="6"/>
        <v>72</v>
      </c>
      <c r="G48" s="200">
        <f>'[2]19'!H50</f>
        <v>33</v>
      </c>
      <c r="H48" s="201">
        <f>'[2]19'!I50</f>
        <v>0</v>
      </c>
      <c r="I48" s="201">
        <f>'[2]19'!J50</f>
        <v>0</v>
      </c>
      <c r="J48" s="201">
        <f>'[2]19'!K50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'[2]19'!B51</f>
        <v>42</v>
      </c>
      <c r="C49" s="201">
        <f>'[2]19'!C51</f>
        <v>30</v>
      </c>
      <c r="D49" s="201">
        <f>'[2]19'!D51</f>
        <v>0</v>
      </c>
      <c r="E49" s="201">
        <f>'[2]19'!E51</f>
        <v>0</v>
      </c>
      <c r="F49" s="15">
        <f t="shared" si="6"/>
        <v>72</v>
      </c>
      <c r="G49" s="200">
        <f>'[2]19'!H51</f>
        <v>33</v>
      </c>
      <c r="H49" s="201">
        <f>'[2]19'!I51</f>
        <v>0</v>
      </c>
      <c r="I49" s="201">
        <f>'[2]19'!J51</f>
        <v>0</v>
      </c>
      <c r="J49" s="201">
        <f>'[2]19'!K51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'[2]19'!B52</f>
        <v>42</v>
      </c>
      <c r="C50" s="201">
        <f>'[2]19'!C52</f>
        <v>30</v>
      </c>
      <c r="D50" s="201">
        <f>'[2]19'!D52</f>
        <v>0</v>
      </c>
      <c r="E50" s="201">
        <f>'[2]19'!E52</f>
        <v>0</v>
      </c>
      <c r="F50" s="15">
        <f t="shared" si="6"/>
        <v>72</v>
      </c>
      <c r="G50" s="200">
        <f>'[2]19'!H52</f>
        <v>33</v>
      </c>
      <c r="H50" s="201">
        <f>'[2]19'!I52</f>
        <v>0</v>
      </c>
      <c r="I50" s="201">
        <f>'[2]19'!J52</f>
        <v>0</v>
      </c>
      <c r="J50" s="201">
        <f>'[2]19'!K52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'[2]19'!B53</f>
        <v>42</v>
      </c>
      <c r="C51" s="201">
        <f>'[2]19'!C53</f>
        <v>30</v>
      </c>
      <c r="D51" s="201">
        <f>'[2]19'!D53</f>
        <v>0</v>
      </c>
      <c r="E51" s="201">
        <f>'[2]19'!E53</f>
        <v>0</v>
      </c>
      <c r="F51" s="15">
        <f t="shared" si="6"/>
        <v>72</v>
      </c>
      <c r="G51" s="200">
        <f>'[2]19'!H53</f>
        <v>33</v>
      </c>
      <c r="H51" s="201">
        <f>'[2]19'!I53</f>
        <v>0</v>
      </c>
      <c r="I51" s="201">
        <f>'[2]19'!J53</f>
        <v>0</v>
      </c>
      <c r="J51" s="201">
        <f>'[2]19'!K53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'[2]19'!B54</f>
        <v>42</v>
      </c>
      <c r="C52" s="201">
        <f>'[2]19'!C54</f>
        <v>30</v>
      </c>
      <c r="D52" s="201">
        <f>'[2]19'!D54</f>
        <v>0</v>
      </c>
      <c r="E52" s="201">
        <f>'[2]19'!E54</f>
        <v>0</v>
      </c>
      <c r="F52" s="15">
        <f t="shared" si="6"/>
        <v>72</v>
      </c>
      <c r="G52" s="200">
        <f>'[2]19'!H54</f>
        <v>32</v>
      </c>
      <c r="H52" s="201">
        <f>'[2]19'!I54</f>
        <v>0</v>
      </c>
      <c r="I52" s="201">
        <f>'[2]19'!J54</f>
        <v>0</v>
      </c>
      <c r="J52" s="201">
        <f>'[2]19'!K54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200">
        <f>'[2]19'!B55</f>
        <v>42</v>
      </c>
      <c r="C53" s="201">
        <f>'[2]19'!C55</f>
        <v>30</v>
      </c>
      <c r="D53" s="201">
        <f>'[2]19'!D55</f>
        <v>0</v>
      </c>
      <c r="E53" s="201">
        <f>'[2]19'!E55</f>
        <v>0</v>
      </c>
      <c r="F53" s="15">
        <f t="shared" si="6"/>
        <v>72</v>
      </c>
      <c r="G53" s="200">
        <f>'[2]19'!H55</f>
        <v>32</v>
      </c>
      <c r="H53" s="201">
        <f>'[2]19'!I55</f>
        <v>0</v>
      </c>
      <c r="I53" s="201">
        <f>'[2]19'!J55</f>
        <v>0</v>
      </c>
      <c r="J53" s="201">
        <f>'[2]19'!K55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200">
        <f>'[2]19'!B56</f>
        <v>42</v>
      </c>
      <c r="C54" s="201">
        <f>'[2]19'!C56</f>
        <v>30</v>
      </c>
      <c r="D54" s="201">
        <f>'[2]19'!D56</f>
        <v>0</v>
      </c>
      <c r="E54" s="201">
        <f>'[2]19'!E56</f>
        <v>0</v>
      </c>
      <c r="F54" s="15">
        <f t="shared" si="6"/>
        <v>72</v>
      </c>
      <c r="G54" s="200">
        <f>'[2]19'!H56</f>
        <v>32</v>
      </c>
      <c r="H54" s="201">
        <f>'[2]19'!I56</f>
        <v>0</v>
      </c>
      <c r="I54" s="201">
        <f>'[2]19'!J56</f>
        <v>0</v>
      </c>
      <c r="J54" s="201">
        <f>'[2]19'!K56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200">
        <f>'[2]19'!B57</f>
        <v>42</v>
      </c>
      <c r="C55" s="201">
        <f>'[2]19'!C57</f>
        <v>30</v>
      </c>
      <c r="D55" s="201">
        <f>'[2]19'!D57</f>
        <v>0</v>
      </c>
      <c r="E55" s="201">
        <f>'[2]19'!E57</f>
        <v>0</v>
      </c>
      <c r="F55" s="15">
        <f t="shared" si="6"/>
        <v>72</v>
      </c>
      <c r="G55" s="200">
        <f>'[2]19'!H57</f>
        <v>32</v>
      </c>
      <c r="H55" s="201">
        <f>'[2]19'!I57</f>
        <v>0</v>
      </c>
      <c r="I55" s="201">
        <f>'[2]19'!J57</f>
        <v>0</v>
      </c>
      <c r="J55" s="201">
        <f>'[2]19'!K57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0">
        <f>'[2]19'!B58</f>
        <v>42</v>
      </c>
      <c r="C56" s="201">
        <f>'[2]19'!C58</f>
        <v>30</v>
      </c>
      <c r="D56" s="201">
        <f>'[2]19'!D58</f>
        <v>0</v>
      </c>
      <c r="E56" s="201">
        <f>'[2]19'!E58</f>
        <v>0</v>
      </c>
      <c r="F56" s="15">
        <f t="shared" si="6"/>
        <v>72</v>
      </c>
      <c r="G56" s="200">
        <f>'[2]19'!H58</f>
        <v>32</v>
      </c>
      <c r="H56" s="201">
        <f>'[2]19'!I58</f>
        <v>0</v>
      </c>
      <c r="I56" s="201">
        <f>'[2]19'!J58</f>
        <v>0</v>
      </c>
      <c r="J56" s="201">
        <f>'[2]19'!K58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0">
        <f>'[2]19'!B59</f>
        <v>42</v>
      </c>
      <c r="C57" s="201">
        <f>'[2]19'!C59</f>
        <v>30</v>
      </c>
      <c r="D57" s="201">
        <f>'[2]19'!D59</f>
        <v>0</v>
      </c>
      <c r="E57" s="201">
        <f>'[2]19'!E59</f>
        <v>0</v>
      </c>
      <c r="F57" s="15">
        <f t="shared" si="6"/>
        <v>72</v>
      </c>
      <c r="G57" s="200">
        <f>'[2]19'!H59</f>
        <v>32</v>
      </c>
      <c r="H57" s="201">
        <f>'[2]19'!I59</f>
        <v>0</v>
      </c>
      <c r="I57" s="201">
        <f>'[2]19'!J59</f>
        <v>0</v>
      </c>
      <c r="J57" s="201">
        <f>'[2]19'!K59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0">
        <f>'[2]19'!B60</f>
        <v>42</v>
      </c>
      <c r="C58" s="201">
        <f>'[2]19'!C60</f>
        <v>30</v>
      </c>
      <c r="D58" s="201">
        <f>'[2]19'!D60</f>
        <v>0</v>
      </c>
      <c r="E58" s="201">
        <f>'[2]19'!E60</f>
        <v>0</v>
      </c>
      <c r="F58" s="15">
        <f t="shared" si="6"/>
        <v>72</v>
      </c>
      <c r="G58" s="200">
        <f>'[2]19'!H60</f>
        <v>32</v>
      </c>
      <c r="H58" s="201">
        <f>'[2]19'!I60</f>
        <v>0</v>
      </c>
      <c r="I58" s="201">
        <f>'[2]19'!J60</f>
        <v>0</v>
      </c>
      <c r="J58" s="201">
        <f>'[2]19'!K60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0">
        <f>'[2]19'!B61</f>
        <v>42</v>
      </c>
      <c r="C59" s="201">
        <f>'[2]19'!C61</f>
        <v>30</v>
      </c>
      <c r="D59" s="201">
        <f>'[2]19'!D61</f>
        <v>0</v>
      </c>
      <c r="E59" s="201">
        <f>'[2]19'!E61</f>
        <v>0</v>
      </c>
      <c r="F59" s="15">
        <f t="shared" si="6"/>
        <v>72</v>
      </c>
      <c r="G59" s="200">
        <f>'[2]19'!H61</f>
        <v>32</v>
      </c>
      <c r="H59" s="201">
        <f>'[2]19'!I61</f>
        <v>0</v>
      </c>
      <c r="I59" s="201">
        <f>'[2]19'!J61</f>
        <v>0</v>
      </c>
      <c r="J59" s="201">
        <f>'[2]19'!K61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0">
        <f>'[2]19'!B62</f>
        <v>42</v>
      </c>
      <c r="C60" s="201">
        <f>'[2]19'!C62</f>
        <v>30</v>
      </c>
      <c r="D60" s="201">
        <f>'[2]19'!D62</f>
        <v>0</v>
      </c>
      <c r="E60" s="201">
        <f>'[2]19'!E62</f>
        <v>0</v>
      </c>
      <c r="F60" s="15">
        <f t="shared" si="6"/>
        <v>72</v>
      </c>
      <c r="G60" s="200">
        <f>'[2]19'!H62</f>
        <v>32</v>
      </c>
      <c r="H60" s="201">
        <f>'[2]19'!I62</f>
        <v>0</v>
      </c>
      <c r="I60" s="201">
        <f>'[2]19'!J62</f>
        <v>0</v>
      </c>
      <c r="J60" s="201">
        <f>'[2]19'!K62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'[2]19'!B63</f>
        <v>42</v>
      </c>
      <c r="C61" s="201">
        <f>'[2]19'!C63</f>
        <v>30</v>
      </c>
      <c r="D61" s="201">
        <f>'[2]19'!D63</f>
        <v>0</v>
      </c>
      <c r="E61" s="201">
        <f>'[2]19'!E63</f>
        <v>0</v>
      </c>
      <c r="F61" s="15">
        <f t="shared" si="6"/>
        <v>72</v>
      </c>
      <c r="G61" s="200">
        <f>'[2]19'!H63</f>
        <v>32</v>
      </c>
      <c r="H61" s="201">
        <f>'[2]19'!I63</f>
        <v>0</v>
      </c>
      <c r="I61" s="201">
        <f>'[2]19'!J63</f>
        <v>0</v>
      </c>
      <c r="J61" s="201">
        <f>'[2]19'!K63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'[2]19'!B64</f>
        <v>42</v>
      </c>
      <c r="C62" s="201">
        <f>'[2]19'!C64</f>
        <v>30</v>
      </c>
      <c r="D62" s="201">
        <f>'[2]19'!D64</f>
        <v>0</v>
      </c>
      <c r="E62" s="201">
        <f>'[2]19'!E64</f>
        <v>0</v>
      </c>
      <c r="F62" s="15">
        <f t="shared" si="6"/>
        <v>72</v>
      </c>
      <c r="G62" s="200">
        <f>'[2]19'!H64</f>
        <v>32</v>
      </c>
      <c r="H62" s="201">
        <f>'[2]19'!I64</f>
        <v>0</v>
      </c>
      <c r="I62" s="201">
        <f>'[2]19'!J64</f>
        <v>0</v>
      </c>
      <c r="J62" s="201">
        <f>'[2]19'!K64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0">
        <f>'[2]19'!B65</f>
        <v>42</v>
      </c>
      <c r="C63" s="201">
        <f>'[2]19'!C65</f>
        <v>30</v>
      </c>
      <c r="D63" s="201">
        <f>'[2]19'!D65</f>
        <v>0</v>
      </c>
      <c r="E63" s="201">
        <f>'[2]19'!E65</f>
        <v>0</v>
      </c>
      <c r="F63" s="15">
        <f t="shared" si="6"/>
        <v>72</v>
      </c>
      <c r="G63" s="200">
        <f>'[2]19'!H65</f>
        <v>32</v>
      </c>
      <c r="H63" s="201">
        <f>'[2]19'!I65</f>
        <v>0</v>
      </c>
      <c r="I63" s="201">
        <f>'[2]19'!J65</f>
        <v>0</v>
      </c>
      <c r="J63" s="201">
        <f>'[2]19'!K65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'[2]19'!B66</f>
        <v>42</v>
      </c>
      <c r="C64" s="201">
        <f>'[2]19'!C66</f>
        <v>30</v>
      </c>
      <c r="D64" s="201">
        <f>'[2]19'!D66</f>
        <v>0</v>
      </c>
      <c r="E64" s="201">
        <f>'[2]19'!E66</f>
        <v>0</v>
      </c>
      <c r="F64" s="15">
        <f t="shared" si="6"/>
        <v>72</v>
      </c>
      <c r="G64" s="200">
        <f>'[2]19'!H66</f>
        <v>32</v>
      </c>
      <c r="H64" s="201">
        <f>'[2]19'!I66</f>
        <v>0</v>
      </c>
      <c r="I64" s="201">
        <f>'[2]19'!J66</f>
        <v>0</v>
      </c>
      <c r="J64" s="201">
        <f>'[2]19'!K66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'[2]19'!B67</f>
        <v>42</v>
      </c>
      <c r="C65" s="201">
        <f>'[2]19'!C67</f>
        <v>30</v>
      </c>
      <c r="D65" s="201">
        <f>'[2]19'!D67</f>
        <v>0</v>
      </c>
      <c r="E65" s="201">
        <f>'[2]19'!E67</f>
        <v>0</v>
      </c>
      <c r="F65" s="15">
        <f t="shared" si="6"/>
        <v>72</v>
      </c>
      <c r="G65" s="200">
        <f>'[2]19'!H67</f>
        <v>32</v>
      </c>
      <c r="H65" s="201">
        <f>'[2]19'!I67</f>
        <v>0</v>
      </c>
      <c r="I65" s="201">
        <f>'[2]19'!J67</f>
        <v>0</v>
      </c>
      <c r="J65" s="201">
        <f>'[2]19'!K67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'[2]19'!B68</f>
        <v>42</v>
      </c>
      <c r="C66" s="201">
        <f>'[2]19'!C68</f>
        <v>30</v>
      </c>
      <c r="D66" s="201">
        <f>'[2]19'!D68</f>
        <v>0</v>
      </c>
      <c r="E66" s="201">
        <f>'[2]19'!E68</f>
        <v>0</v>
      </c>
      <c r="F66" s="15">
        <f t="shared" si="6"/>
        <v>72</v>
      </c>
      <c r="G66" s="200">
        <f>'[2]19'!H68</f>
        <v>32</v>
      </c>
      <c r="H66" s="201">
        <f>'[2]19'!I68</f>
        <v>0</v>
      </c>
      <c r="I66" s="201">
        <f>'[2]19'!J68</f>
        <v>0</v>
      </c>
      <c r="J66" s="201">
        <f>'[2]19'!K68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'[2]19'!B69</f>
        <v>42</v>
      </c>
      <c r="C67" s="201">
        <f>'[2]19'!C69</f>
        <v>30</v>
      </c>
      <c r="D67" s="201">
        <f>'[2]19'!D69</f>
        <v>0</v>
      </c>
      <c r="E67" s="201">
        <f>'[2]19'!E69</f>
        <v>0</v>
      </c>
      <c r="F67" s="15">
        <f t="shared" si="6"/>
        <v>72</v>
      </c>
      <c r="G67" s="200">
        <f>'[2]19'!H69</f>
        <v>32</v>
      </c>
      <c r="H67" s="201">
        <f>'[2]19'!I69</f>
        <v>0</v>
      </c>
      <c r="I67" s="201">
        <f>'[2]19'!J69</f>
        <v>0</v>
      </c>
      <c r="J67" s="201">
        <f>'[2]19'!K69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'[2]19'!B70</f>
        <v>42</v>
      </c>
      <c r="C68" s="201">
        <f>'[2]19'!C70</f>
        <v>30</v>
      </c>
      <c r="D68" s="201">
        <f>'[2]19'!D70</f>
        <v>0</v>
      </c>
      <c r="E68" s="201">
        <f>'[2]19'!E70</f>
        <v>0</v>
      </c>
      <c r="F68" s="15">
        <f t="shared" si="6"/>
        <v>72</v>
      </c>
      <c r="G68" s="200">
        <f>'[2]19'!H70</f>
        <v>32</v>
      </c>
      <c r="H68" s="201">
        <f>'[2]19'!I70</f>
        <v>0</v>
      </c>
      <c r="I68" s="201">
        <f>'[2]19'!J70</f>
        <v>0</v>
      </c>
      <c r="J68" s="201">
        <f>'[2]19'!K70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'[2]19'!B71</f>
        <v>42</v>
      </c>
      <c r="C69" s="201">
        <f>'[2]19'!C71</f>
        <v>30</v>
      </c>
      <c r="D69" s="201">
        <f>'[2]19'!D71</f>
        <v>0</v>
      </c>
      <c r="E69" s="201">
        <f>'[2]19'!E71</f>
        <v>0</v>
      </c>
      <c r="F69" s="15">
        <f t="shared" ref="F69:F98" si="16">SUM(B69:E69)</f>
        <v>72</v>
      </c>
      <c r="G69" s="200">
        <f>'[2]19'!H71</f>
        <v>31.59</v>
      </c>
      <c r="H69" s="201">
        <f>'[2]19'!I71</f>
        <v>0</v>
      </c>
      <c r="I69" s="201">
        <f>'[2]19'!J71</f>
        <v>0</v>
      </c>
      <c r="J69" s="201">
        <f>'[2]19'!K71</f>
        <v>0</v>
      </c>
      <c r="K69" s="15">
        <f t="shared" si="13"/>
        <v>31.59</v>
      </c>
      <c r="L69" s="18">
        <f>frq!C69</f>
        <v>1</v>
      </c>
      <c r="M69" s="167">
        <f t="shared" si="14"/>
        <v>30.89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30.89</v>
      </c>
      <c r="R69" s="18">
        <v>0.7</v>
      </c>
    </row>
    <row r="70" spans="1:18">
      <c r="A70" s="8" t="s">
        <v>112</v>
      </c>
      <c r="B70" s="200">
        <f>'[2]19'!B72</f>
        <v>42</v>
      </c>
      <c r="C70" s="201">
        <f>'[2]19'!C72</f>
        <v>30</v>
      </c>
      <c r="D70" s="201">
        <f>'[2]19'!D72</f>
        <v>0</v>
      </c>
      <c r="E70" s="201">
        <f>'[2]19'!E72</f>
        <v>0</v>
      </c>
      <c r="F70" s="15">
        <f t="shared" si="16"/>
        <v>72</v>
      </c>
      <c r="G70" s="200">
        <f>'[2]19'!H72</f>
        <v>32</v>
      </c>
      <c r="H70" s="201">
        <f>'[2]19'!I72</f>
        <v>0</v>
      </c>
      <c r="I70" s="201">
        <f>'[2]19'!J72</f>
        <v>0</v>
      </c>
      <c r="J70" s="201">
        <f>'[2]19'!K72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'[2]19'!B73</f>
        <v>42</v>
      </c>
      <c r="C71" s="201">
        <f>'[2]19'!C73</f>
        <v>30</v>
      </c>
      <c r="D71" s="201">
        <f>'[2]19'!D73</f>
        <v>0</v>
      </c>
      <c r="E71" s="201">
        <f>'[2]19'!E73</f>
        <v>0</v>
      </c>
      <c r="F71" s="15">
        <f t="shared" si="16"/>
        <v>72</v>
      </c>
      <c r="G71" s="200">
        <f>'[2]19'!H73</f>
        <v>32</v>
      </c>
      <c r="H71" s="201">
        <f>'[2]19'!I73</f>
        <v>0</v>
      </c>
      <c r="I71" s="201">
        <f>'[2]19'!J73</f>
        <v>0</v>
      </c>
      <c r="J71" s="201">
        <f>'[2]19'!K73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'[2]19'!B74</f>
        <v>42</v>
      </c>
      <c r="C72" s="201">
        <f>'[2]19'!C74</f>
        <v>30</v>
      </c>
      <c r="D72" s="201">
        <f>'[2]19'!D74</f>
        <v>0</v>
      </c>
      <c r="E72" s="201">
        <f>'[2]19'!E74</f>
        <v>0</v>
      </c>
      <c r="F72" s="15">
        <f t="shared" si="16"/>
        <v>72</v>
      </c>
      <c r="G72" s="200">
        <f>'[2]19'!H74</f>
        <v>32</v>
      </c>
      <c r="H72" s="201">
        <f>'[2]19'!I74</f>
        <v>0</v>
      </c>
      <c r="I72" s="201">
        <f>'[2]19'!J74</f>
        <v>0</v>
      </c>
      <c r="J72" s="201">
        <f>'[2]19'!K74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'[2]19'!B75</f>
        <v>42</v>
      </c>
      <c r="C73" s="201">
        <f>'[2]19'!C75</f>
        <v>30</v>
      </c>
      <c r="D73" s="201">
        <f>'[2]19'!D75</f>
        <v>0</v>
      </c>
      <c r="E73" s="201">
        <f>'[2]19'!E75</f>
        <v>0</v>
      </c>
      <c r="F73" s="15">
        <f t="shared" si="16"/>
        <v>72</v>
      </c>
      <c r="G73" s="200">
        <f>'[2]19'!H75</f>
        <v>32</v>
      </c>
      <c r="H73" s="201">
        <f>'[2]19'!I75</f>
        <v>0</v>
      </c>
      <c r="I73" s="201">
        <f>'[2]19'!J75</f>
        <v>0</v>
      </c>
      <c r="J73" s="201">
        <f>'[2]19'!K75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'[2]19'!B76</f>
        <v>42</v>
      </c>
      <c r="C74" s="201">
        <f>'[2]19'!C76</f>
        <v>30</v>
      </c>
      <c r="D74" s="201">
        <f>'[2]19'!D76</f>
        <v>0</v>
      </c>
      <c r="E74" s="201">
        <f>'[2]19'!E76</f>
        <v>0</v>
      </c>
      <c r="F74" s="15">
        <f t="shared" si="16"/>
        <v>72</v>
      </c>
      <c r="G74" s="200">
        <f>'[2]19'!H76</f>
        <v>32</v>
      </c>
      <c r="H74" s="201">
        <f>'[2]19'!I76</f>
        <v>0</v>
      </c>
      <c r="I74" s="201">
        <f>'[2]19'!J76</f>
        <v>0</v>
      </c>
      <c r="J74" s="201">
        <f>'[2]19'!K76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'[2]19'!B77</f>
        <v>42</v>
      </c>
      <c r="C75" s="201">
        <f>'[2]19'!C77</f>
        <v>30</v>
      </c>
      <c r="D75" s="201">
        <f>'[2]19'!D77</f>
        <v>0</v>
      </c>
      <c r="E75" s="201">
        <f>'[2]19'!E77</f>
        <v>0</v>
      </c>
      <c r="F75" s="15">
        <f t="shared" si="16"/>
        <v>72</v>
      </c>
      <c r="G75" s="200">
        <f>'[2]19'!H77</f>
        <v>32</v>
      </c>
      <c r="H75" s="201">
        <f>'[2]19'!I77</f>
        <v>0</v>
      </c>
      <c r="I75" s="201">
        <f>'[2]19'!J77</f>
        <v>0</v>
      </c>
      <c r="J75" s="201">
        <f>'[2]19'!K77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'[2]19'!B78</f>
        <v>42</v>
      </c>
      <c r="C76" s="201">
        <f>'[2]19'!C78</f>
        <v>30</v>
      </c>
      <c r="D76" s="201">
        <f>'[2]19'!D78</f>
        <v>0</v>
      </c>
      <c r="E76" s="201">
        <f>'[2]19'!E78</f>
        <v>0</v>
      </c>
      <c r="F76" s="15">
        <f t="shared" si="16"/>
        <v>72</v>
      </c>
      <c r="G76" s="200">
        <f>'[2]19'!H78</f>
        <v>32</v>
      </c>
      <c r="H76" s="201">
        <f>'[2]19'!I78</f>
        <v>0</v>
      </c>
      <c r="I76" s="201">
        <f>'[2]19'!J78</f>
        <v>0</v>
      </c>
      <c r="J76" s="201">
        <f>'[2]19'!K78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'[2]19'!B79</f>
        <v>42</v>
      </c>
      <c r="C77" s="201">
        <f>'[2]19'!C79</f>
        <v>30</v>
      </c>
      <c r="D77" s="201">
        <f>'[2]19'!D79</f>
        <v>0</v>
      </c>
      <c r="E77" s="201">
        <f>'[2]19'!E79</f>
        <v>0</v>
      </c>
      <c r="F77" s="15">
        <f t="shared" si="16"/>
        <v>72</v>
      </c>
      <c r="G77" s="200">
        <f>'[2]19'!H79</f>
        <v>32</v>
      </c>
      <c r="H77" s="201">
        <f>'[2]19'!I79</f>
        <v>0</v>
      </c>
      <c r="I77" s="201">
        <f>'[2]19'!J79</f>
        <v>0</v>
      </c>
      <c r="J77" s="201">
        <f>'[2]19'!K79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'[2]19'!B80</f>
        <v>42</v>
      </c>
      <c r="C78" s="201">
        <f>'[2]19'!C80</f>
        <v>30</v>
      </c>
      <c r="D78" s="201">
        <f>'[2]19'!D80</f>
        <v>0</v>
      </c>
      <c r="E78" s="201">
        <f>'[2]19'!E80</f>
        <v>0</v>
      </c>
      <c r="F78" s="15">
        <f t="shared" si="16"/>
        <v>72</v>
      </c>
      <c r="G78" s="200">
        <f>'[2]19'!H80</f>
        <v>32</v>
      </c>
      <c r="H78" s="201">
        <f>'[2]19'!I80</f>
        <v>0</v>
      </c>
      <c r="I78" s="201">
        <f>'[2]19'!J80</f>
        <v>0</v>
      </c>
      <c r="J78" s="201">
        <f>'[2]19'!K80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'[2]19'!B81</f>
        <v>42</v>
      </c>
      <c r="C79" s="201">
        <f>'[2]19'!C81</f>
        <v>30</v>
      </c>
      <c r="D79" s="201">
        <f>'[2]19'!D81</f>
        <v>0</v>
      </c>
      <c r="E79" s="201">
        <f>'[2]19'!E81</f>
        <v>0</v>
      </c>
      <c r="F79" s="15">
        <f t="shared" si="16"/>
        <v>72</v>
      </c>
      <c r="G79" s="200">
        <f>'[2]19'!H81</f>
        <v>32</v>
      </c>
      <c r="H79" s="201">
        <f>'[2]19'!I81</f>
        <v>0</v>
      </c>
      <c r="I79" s="201">
        <f>'[2]19'!J81</f>
        <v>0</v>
      </c>
      <c r="J79" s="201">
        <f>'[2]19'!K81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'[2]19'!B82</f>
        <v>42</v>
      </c>
      <c r="C80" s="201">
        <f>'[2]19'!C82</f>
        <v>30</v>
      </c>
      <c r="D80" s="201">
        <f>'[2]19'!D82</f>
        <v>0</v>
      </c>
      <c r="E80" s="201">
        <f>'[2]19'!E82</f>
        <v>0</v>
      </c>
      <c r="F80" s="15">
        <f t="shared" si="16"/>
        <v>72</v>
      </c>
      <c r="G80" s="200">
        <f>'[2]19'!H82</f>
        <v>32</v>
      </c>
      <c r="H80" s="201">
        <f>'[2]19'!I82</f>
        <v>0</v>
      </c>
      <c r="I80" s="201">
        <f>'[2]19'!J82</f>
        <v>0</v>
      </c>
      <c r="J80" s="201">
        <f>'[2]19'!K82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'[2]19'!B83</f>
        <v>42</v>
      </c>
      <c r="C81" s="201">
        <f>'[2]19'!C83</f>
        <v>30</v>
      </c>
      <c r="D81" s="201">
        <f>'[2]19'!D83</f>
        <v>0</v>
      </c>
      <c r="E81" s="201">
        <f>'[2]19'!E83</f>
        <v>0</v>
      </c>
      <c r="F81" s="15">
        <f t="shared" si="16"/>
        <v>72</v>
      </c>
      <c r="G81" s="200">
        <f>'[2]19'!H83</f>
        <v>32</v>
      </c>
      <c r="H81" s="201">
        <f>'[2]19'!I83</f>
        <v>0</v>
      </c>
      <c r="I81" s="201">
        <f>'[2]19'!J83</f>
        <v>0</v>
      </c>
      <c r="J81" s="201">
        <f>'[2]19'!K83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'[2]19'!B84</f>
        <v>42</v>
      </c>
      <c r="C82" s="201">
        <f>'[2]19'!C84</f>
        <v>30</v>
      </c>
      <c r="D82" s="201">
        <f>'[2]19'!D84</f>
        <v>0</v>
      </c>
      <c r="E82" s="201">
        <f>'[2]19'!E84</f>
        <v>0</v>
      </c>
      <c r="F82" s="15">
        <f t="shared" si="16"/>
        <v>72</v>
      </c>
      <c r="G82" s="200">
        <f>'[2]19'!H84</f>
        <v>32</v>
      </c>
      <c r="H82" s="201">
        <f>'[2]19'!I84</f>
        <v>0</v>
      </c>
      <c r="I82" s="201">
        <f>'[2]19'!J84</f>
        <v>0</v>
      </c>
      <c r="J82" s="201">
        <f>'[2]19'!K84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'[2]19'!B85</f>
        <v>42</v>
      </c>
      <c r="C83" s="201">
        <f>'[2]19'!C85</f>
        <v>30</v>
      </c>
      <c r="D83" s="201">
        <f>'[2]19'!D85</f>
        <v>0</v>
      </c>
      <c r="E83" s="201">
        <f>'[2]19'!E85</f>
        <v>0</v>
      </c>
      <c r="F83" s="15">
        <f t="shared" si="16"/>
        <v>72</v>
      </c>
      <c r="G83" s="200">
        <f>'[2]19'!H85</f>
        <v>33</v>
      </c>
      <c r="H83" s="201">
        <f>'[2]19'!I85</f>
        <v>0</v>
      </c>
      <c r="I83" s="201">
        <f>'[2]19'!J85</f>
        <v>0</v>
      </c>
      <c r="J83" s="201">
        <f>'[2]19'!K85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'[2]19'!B86</f>
        <v>42</v>
      </c>
      <c r="C84" s="201">
        <f>'[2]19'!C86</f>
        <v>30</v>
      </c>
      <c r="D84" s="201">
        <f>'[2]19'!D86</f>
        <v>0</v>
      </c>
      <c r="E84" s="201">
        <f>'[2]19'!E86</f>
        <v>0</v>
      </c>
      <c r="F84" s="15">
        <f t="shared" si="16"/>
        <v>72</v>
      </c>
      <c r="G84" s="200">
        <f>'[2]19'!H86</f>
        <v>33</v>
      </c>
      <c r="H84" s="201">
        <f>'[2]19'!I86</f>
        <v>0</v>
      </c>
      <c r="I84" s="201">
        <f>'[2]19'!J86</f>
        <v>0</v>
      </c>
      <c r="J84" s="201">
        <f>'[2]19'!K86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'[2]19'!B87</f>
        <v>42</v>
      </c>
      <c r="C85" s="201">
        <f>'[2]19'!C87</f>
        <v>30</v>
      </c>
      <c r="D85" s="201">
        <f>'[2]19'!D87</f>
        <v>0</v>
      </c>
      <c r="E85" s="201">
        <f>'[2]19'!E87</f>
        <v>0</v>
      </c>
      <c r="F85" s="15">
        <f t="shared" si="16"/>
        <v>72</v>
      </c>
      <c r="G85" s="200">
        <f>'[2]19'!H87</f>
        <v>33</v>
      </c>
      <c r="H85" s="201">
        <f>'[2]19'!I87</f>
        <v>0</v>
      </c>
      <c r="I85" s="201">
        <f>'[2]19'!J87</f>
        <v>0</v>
      </c>
      <c r="J85" s="201">
        <f>'[2]19'!K87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'[2]19'!B88</f>
        <v>42</v>
      </c>
      <c r="C86" s="201">
        <f>'[2]19'!C88</f>
        <v>30</v>
      </c>
      <c r="D86" s="201">
        <f>'[2]19'!D88</f>
        <v>0</v>
      </c>
      <c r="E86" s="201">
        <f>'[2]19'!E88</f>
        <v>0</v>
      </c>
      <c r="F86" s="15">
        <f t="shared" si="16"/>
        <v>72</v>
      </c>
      <c r="G86" s="200">
        <f>'[2]19'!H88</f>
        <v>33</v>
      </c>
      <c r="H86" s="201">
        <f>'[2]19'!I88</f>
        <v>0</v>
      </c>
      <c r="I86" s="201">
        <f>'[2]19'!J88</f>
        <v>0</v>
      </c>
      <c r="J86" s="201">
        <f>'[2]19'!K88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'[2]19'!B89</f>
        <v>42</v>
      </c>
      <c r="C87" s="201">
        <f>'[2]19'!C89</f>
        <v>30</v>
      </c>
      <c r="D87" s="201">
        <f>'[2]19'!D89</f>
        <v>0</v>
      </c>
      <c r="E87" s="201">
        <f>'[2]19'!E89</f>
        <v>0</v>
      </c>
      <c r="F87" s="15">
        <f t="shared" si="16"/>
        <v>72</v>
      </c>
      <c r="G87" s="200">
        <f>'[2]19'!H89</f>
        <v>34</v>
      </c>
      <c r="H87" s="201">
        <f>'[2]19'!I89</f>
        <v>0</v>
      </c>
      <c r="I87" s="201">
        <f>'[2]19'!J89</f>
        <v>0</v>
      </c>
      <c r="J87" s="201">
        <f>'[2]19'!K89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'[2]19'!B90</f>
        <v>42</v>
      </c>
      <c r="C88" s="201">
        <f>'[2]19'!C90</f>
        <v>30</v>
      </c>
      <c r="D88" s="201">
        <f>'[2]19'!D90</f>
        <v>0</v>
      </c>
      <c r="E88" s="201">
        <f>'[2]19'!E90</f>
        <v>0</v>
      </c>
      <c r="F88" s="15">
        <f t="shared" si="16"/>
        <v>72</v>
      </c>
      <c r="G88" s="200">
        <f>'[2]19'!H90</f>
        <v>34</v>
      </c>
      <c r="H88" s="201">
        <f>'[2]19'!I90</f>
        <v>0</v>
      </c>
      <c r="I88" s="201">
        <f>'[2]19'!J90</f>
        <v>0</v>
      </c>
      <c r="J88" s="201">
        <f>'[2]19'!K90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'[2]19'!B91</f>
        <v>42</v>
      </c>
      <c r="C89" s="201">
        <f>'[2]19'!C91</f>
        <v>30</v>
      </c>
      <c r="D89" s="201">
        <f>'[2]19'!D91</f>
        <v>0</v>
      </c>
      <c r="E89" s="201">
        <f>'[2]19'!E91</f>
        <v>0</v>
      </c>
      <c r="F89" s="15">
        <f t="shared" si="16"/>
        <v>72</v>
      </c>
      <c r="G89" s="200">
        <f>'[2]19'!H91</f>
        <v>34</v>
      </c>
      <c r="H89" s="201">
        <f>'[2]19'!I91</f>
        <v>0</v>
      </c>
      <c r="I89" s="201">
        <f>'[2]19'!J91</f>
        <v>0</v>
      </c>
      <c r="J89" s="201">
        <f>'[2]19'!K91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'[2]19'!B92</f>
        <v>42</v>
      </c>
      <c r="C90" s="201">
        <f>'[2]19'!C92</f>
        <v>30</v>
      </c>
      <c r="D90" s="201">
        <f>'[2]19'!D92</f>
        <v>0</v>
      </c>
      <c r="E90" s="201">
        <f>'[2]19'!E92</f>
        <v>0</v>
      </c>
      <c r="F90" s="15">
        <f t="shared" si="16"/>
        <v>72</v>
      </c>
      <c r="G90" s="200">
        <f>'[2]19'!H92</f>
        <v>34</v>
      </c>
      <c r="H90" s="201">
        <f>'[2]19'!I92</f>
        <v>0</v>
      </c>
      <c r="I90" s="201">
        <f>'[2]19'!J92</f>
        <v>0</v>
      </c>
      <c r="J90" s="201">
        <f>'[2]19'!K92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'[2]19'!B93</f>
        <v>42</v>
      </c>
      <c r="C91" s="201">
        <f>'[2]19'!C93</f>
        <v>30</v>
      </c>
      <c r="D91" s="201">
        <f>'[2]19'!D93</f>
        <v>0</v>
      </c>
      <c r="E91" s="201">
        <f>'[2]19'!E93</f>
        <v>0</v>
      </c>
      <c r="F91" s="15">
        <f t="shared" si="16"/>
        <v>72</v>
      </c>
      <c r="G91" s="200">
        <f>'[2]19'!H93</f>
        <v>34</v>
      </c>
      <c r="H91" s="201">
        <f>'[2]19'!I93</f>
        <v>0</v>
      </c>
      <c r="I91" s="201">
        <f>'[2]19'!J93</f>
        <v>0</v>
      </c>
      <c r="J91" s="201">
        <f>'[2]19'!K93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'[2]19'!B94</f>
        <v>42</v>
      </c>
      <c r="C92" s="201">
        <f>'[2]19'!C94</f>
        <v>30</v>
      </c>
      <c r="D92" s="201">
        <f>'[2]19'!D94</f>
        <v>0</v>
      </c>
      <c r="E92" s="201">
        <f>'[2]19'!E94</f>
        <v>0</v>
      </c>
      <c r="F92" s="15">
        <f t="shared" si="16"/>
        <v>72</v>
      </c>
      <c r="G92" s="200">
        <f>'[2]19'!H94</f>
        <v>34</v>
      </c>
      <c r="H92" s="201">
        <f>'[2]19'!I94</f>
        <v>0</v>
      </c>
      <c r="I92" s="201">
        <f>'[2]19'!J94</f>
        <v>0</v>
      </c>
      <c r="J92" s="201">
        <f>'[2]19'!K94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'[2]19'!B95</f>
        <v>42</v>
      </c>
      <c r="C93" s="201">
        <f>'[2]19'!C95</f>
        <v>30</v>
      </c>
      <c r="D93" s="201">
        <f>'[2]19'!D95</f>
        <v>0</v>
      </c>
      <c r="E93" s="201">
        <f>'[2]19'!E95</f>
        <v>0</v>
      </c>
      <c r="F93" s="15">
        <f t="shared" si="16"/>
        <v>72</v>
      </c>
      <c r="G93" s="200">
        <f>'[2]19'!H95</f>
        <v>34</v>
      </c>
      <c r="H93" s="201">
        <f>'[2]19'!I95</f>
        <v>0</v>
      </c>
      <c r="I93" s="201">
        <f>'[2]19'!J95</f>
        <v>0</v>
      </c>
      <c r="J93" s="201">
        <f>'[2]19'!K95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'[2]19'!B96</f>
        <v>42</v>
      </c>
      <c r="C94" s="201">
        <f>'[2]19'!C96</f>
        <v>30</v>
      </c>
      <c r="D94" s="201">
        <f>'[2]19'!D96</f>
        <v>0</v>
      </c>
      <c r="E94" s="201">
        <f>'[2]19'!E96</f>
        <v>0</v>
      </c>
      <c r="F94" s="15">
        <f t="shared" si="16"/>
        <v>72</v>
      </c>
      <c r="G94" s="200">
        <f>'[2]19'!H96</f>
        <v>34</v>
      </c>
      <c r="H94" s="201">
        <f>'[2]19'!I96</f>
        <v>0</v>
      </c>
      <c r="I94" s="201">
        <f>'[2]19'!J96</f>
        <v>0</v>
      </c>
      <c r="J94" s="201">
        <f>'[2]19'!K96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'[2]19'!B97</f>
        <v>42</v>
      </c>
      <c r="C95" s="201">
        <f>'[2]19'!C97</f>
        <v>30</v>
      </c>
      <c r="D95" s="201">
        <f>'[2]19'!D97</f>
        <v>0</v>
      </c>
      <c r="E95" s="201">
        <f>'[2]19'!E97</f>
        <v>0</v>
      </c>
      <c r="F95" s="15">
        <f t="shared" si="16"/>
        <v>72</v>
      </c>
      <c r="G95" s="200">
        <f>'[2]19'!H97</f>
        <v>34</v>
      </c>
      <c r="H95" s="201">
        <f>'[2]19'!I97</f>
        <v>0</v>
      </c>
      <c r="I95" s="201">
        <f>'[2]19'!J97</f>
        <v>0</v>
      </c>
      <c r="J95" s="201">
        <f>'[2]19'!K97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'[2]19'!B98</f>
        <v>42</v>
      </c>
      <c r="C96" s="201">
        <f>'[2]19'!C98</f>
        <v>30</v>
      </c>
      <c r="D96" s="201">
        <f>'[2]19'!D98</f>
        <v>0</v>
      </c>
      <c r="E96" s="201">
        <f>'[2]19'!E98</f>
        <v>0</v>
      </c>
      <c r="F96" s="15">
        <f t="shared" si="16"/>
        <v>72</v>
      </c>
      <c r="G96" s="200">
        <f>'[2]19'!H98</f>
        <v>34</v>
      </c>
      <c r="H96" s="201">
        <f>'[2]19'!I98</f>
        <v>0</v>
      </c>
      <c r="I96" s="201">
        <f>'[2]19'!J98</f>
        <v>0</v>
      </c>
      <c r="J96" s="201">
        <f>'[2]19'!K98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'[2]19'!B99</f>
        <v>42</v>
      </c>
      <c r="C97" s="201">
        <f>'[2]19'!C99</f>
        <v>30</v>
      </c>
      <c r="D97" s="201">
        <f>'[2]19'!D99</f>
        <v>0</v>
      </c>
      <c r="E97" s="201">
        <f>'[2]19'!E99</f>
        <v>0</v>
      </c>
      <c r="F97" s="15">
        <f t="shared" si="16"/>
        <v>72</v>
      </c>
      <c r="G97" s="200">
        <f>'[2]19'!H99</f>
        <v>34</v>
      </c>
      <c r="H97" s="201">
        <f>'[2]19'!I99</f>
        <v>0</v>
      </c>
      <c r="I97" s="201">
        <f>'[2]19'!J99</f>
        <v>0</v>
      </c>
      <c r="J97" s="201">
        <f>'[2]19'!K99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'[2]19'!B100</f>
        <v>42</v>
      </c>
      <c r="C98" s="201">
        <f>'[2]19'!C100</f>
        <v>30</v>
      </c>
      <c r="D98" s="201">
        <f>'[2]19'!D100</f>
        <v>0</v>
      </c>
      <c r="E98" s="201">
        <f>'[2]19'!E100</f>
        <v>0</v>
      </c>
      <c r="F98" s="15">
        <f t="shared" si="16"/>
        <v>72</v>
      </c>
      <c r="G98" s="200">
        <f>'[2]19'!H100</f>
        <v>34</v>
      </c>
      <c r="H98" s="201">
        <f>'[2]19'!I100</f>
        <v>0</v>
      </c>
      <c r="I98" s="201">
        <f>'[2]19'!J100</f>
        <v>0</v>
      </c>
      <c r="J98" s="201">
        <f>'[2]19'!K100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0.81040000000000012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0.81040000000000012</v>
      </c>
      <c r="L99" s="171">
        <f t="shared" si="17"/>
        <v>2.4E-2</v>
      </c>
      <c r="M99" s="171">
        <f t="shared" si="17"/>
        <v>0.79809999999999959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0.79809999999999959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373</v>
      </c>
      <c r="BO1" s="228"/>
      <c r="BP1" s="229" t="s">
        <v>372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940</v>
      </c>
      <c r="G3" s="16">
        <f>'[3]19'!G5</f>
        <v>0</v>
      </c>
      <c r="H3" s="17">
        <f>SUM(B3:G3)</f>
        <v>1260</v>
      </c>
      <c r="I3" s="15">
        <f>'[3]19'!J5</f>
        <v>300.63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300.63</v>
      </c>
      <c r="P3" s="18">
        <f>frq!C3</f>
        <v>1</v>
      </c>
      <c r="Q3" s="15">
        <f t="shared" ref="Q3:V18" si="0">IF($P3=1,I3,IF(AND($P3=0.985,I3&gt;0.985*B3),B3*0.985,IF(AND($P3=0.965,I3&gt;0.965*B3),0.965*B3,I3)))</f>
        <v>300.63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300.63</v>
      </c>
      <c r="X3" s="8">
        <f>AW3</f>
        <v>31.37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31.37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269.26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269.26</v>
      </c>
      <c r="AT3" s="8">
        <v>32</v>
      </c>
      <c r="AU3" s="8">
        <v>0</v>
      </c>
      <c r="AW3" s="203">
        <v>31.37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31.37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31.37</v>
      </c>
      <c r="BO3" s="8">
        <f>BJ3</f>
        <v>0</v>
      </c>
      <c r="BP3" s="182">
        <f>BL3-BN3</f>
        <v>0.62999999999999901</v>
      </c>
      <c r="BQ3" s="182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940</v>
      </c>
      <c r="G4" s="16">
        <f>'[3]19'!G6</f>
        <v>0</v>
      </c>
      <c r="H4" s="17">
        <f>SUM(B4:G4)</f>
        <v>1260</v>
      </c>
      <c r="I4" s="15">
        <f>'[3]19'!J6</f>
        <v>300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31.37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31.37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268.63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268.63</v>
      </c>
      <c r="AT4" s="8">
        <v>32</v>
      </c>
      <c r="AU4" s="8">
        <v>0</v>
      </c>
      <c r="AW4" s="203">
        <v>31.37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31.37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31.37</v>
      </c>
      <c r="BO4" s="8">
        <f t="shared" ref="BO4:BO67" si="24">BJ4</f>
        <v>0</v>
      </c>
      <c r="BP4" s="182">
        <f t="shared" ref="BP4:BP67" si="25">BL4-BN4</f>
        <v>0.62999999999999901</v>
      </c>
      <c r="BQ4" s="182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940</v>
      </c>
      <c r="G5" s="16">
        <f>'[3]19'!G7</f>
        <v>0</v>
      </c>
      <c r="H5" s="17">
        <f t="shared" ref="H5:H68" si="27">SUM(B5:G5)</f>
        <v>1260</v>
      </c>
      <c r="I5" s="15">
        <f>'[3]19'!J7</f>
        <v>300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270</v>
      </c>
      <c r="AT5" s="8">
        <v>30</v>
      </c>
      <c r="AU5" s="8">
        <v>30</v>
      </c>
      <c r="AW5" s="203">
        <v>30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30</v>
      </c>
      <c r="BM5" s="8">
        <f t="shared" si="22"/>
        <v>30</v>
      </c>
      <c r="BN5" s="8">
        <f t="shared" si="23"/>
        <v>30</v>
      </c>
      <c r="BO5" s="8">
        <f t="shared" si="24"/>
        <v>0</v>
      </c>
      <c r="BP5" s="182">
        <f t="shared" si="25"/>
        <v>0</v>
      </c>
      <c r="BQ5" s="182">
        <f t="shared" si="26"/>
        <v>30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940</v>
      </c>
      <c r="G6" s="16">
        <f>'[3]19'!G8</f>
        <v>0</v>
      </c>
      <c r="H6" s="17">
        <f t="shared" si="27"/>
        <v>1260</v>
      </c>
      <c r="I6" s="15">
        <f>'[3]19'!J8</f>
        <v>300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270</v>
      </c>
      <c r="AT6" s="8">
        <v>30</v>
      </c>
      <c r="AU6" s="8">
        <v>30</v>
      </c>
      <c r="AW6" s="203">
        <v>30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30</v>
      </c>
      <c r="BM6" s="8">
        <f t="shared" si="22"/>
        <v>30</v>
      </c>
      <c r="BN6" s="8">
        <f t="shared" si="23"/>
        <v>30</v>
      </c>
      <c r="BO6" s="8">
        <f t="shared" si="24"/>
        <v>0</v>
      </c>
      <c r="BP6" s="182">
        <f t="shared" si="25"/>
        <v>0</v>
      </c>
      <c r="BQ6" s="182">
        <f t="shared" si="26"/>
        <v>30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940</v>
      </c>
      <c r="G7" s="16">
        <f>'[3]19'!G9</f>
        <v>0</v>
      </c>
      <c r="H7" s="17">
        <f t="shared" si="27"/>
        <v>1260</v>
      </c>
      <c r="I7" s="15">
        <f>'[3]19'!J9</f>
        <v>300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270</v>
      </c>
      <c r="AT7" s="8">
        <v>30</v>
      </c>
      <c r="AU7" s="8">
        <v>0</v>
      </c>
      <c r="AW7" s="203">
        <v>30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30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30</v>
      </c>
      <c r="BM7" s="8">
        <f t="shared" si="22"/>
        <v>0</v>
      </c>
      <c r="BN7" s="8">
        <f t="shared" si="23"/>
        <v>30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940</v>
      </c>
      <c r="G8" s="16">
        <f>'[3]19'!G10</f>
        <v>0</v>
      </c>
      <c r="H8" s="17">
        <f t="shared" si="27"/>
        <v>1260</v>
      </c>
      <c r="I8" s="15">
        <f>'[3]19'!J10</f>
        <v>300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270</v>
      </c>
      <c r="AT8" s="8">
        <v>30</v>
      </c>
      <c r="AU8" s="8">
        <v>0</v>
      </c>
      <c r="AW8" s="203">
        <v>30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30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30</v>
      </c>
      <c r="BM8" s="8">
        <f t="shared" si="22"/>
        <v>0</v>
      </c>
      <c r="BN8" s="8">
        <f t="shared" si="23"/>
        <v>30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940</v>
      </c>
      <c r="G9" s="16">
        <f>'[3]19'!G11</f>
        <v>0</v>
      </c>
      <c r="H9" s="17">
        <f t="shared" si="27"/>
        <v>1260</v>
      </c>
      <c r="I9" s="15">
        <f>'[3]19'!J11</f>
        <v>300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270</v>
      </c>
      <c r="AT9" s="8">
        <v>32</v>
      </c>
      <c r="AU9" s="8">
        <v>0</v>
      </c>
      <c r="AW9" s="203">
        <v>30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30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30</v>
      </c>
      <c r="BO9" s="8">
        <f t="shared" si="24"/>
        <v>0</v>
      </c>
      <c r="BP9" s="182">
        <f t="shared" si="25"/>
        <v>2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940</v>
      </c>
      <c r="G10" s="16">
        <f>'[3]19'!G12</f>
        <v>0</v>
      </c>
      <c r="H10" s="17">
        <f t="shared" si="27"/>
        <v>1260</v>
      </c>
      <c r="I10" s="15">
        <f>'[3]19'!J12</f>
        <v>300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270</v>
      </c>
      <c r="AT10" s="8">
        <v>32</v>
      </c>
      <c r="AU10" s="8">
        <v>0</v>
      </c>
      <c r="AW10" s="203">
        <v>30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30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30</v>
      </c>
      <c r="BO10" s="8">
        <f t="shared" si="24"/>
        <v>0</v>
      </c>
      <c r="BP10" s="182">
        <f t="shared" si="25"/>
        <v>2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940</v>
      </c>
      <c r="G11" s="16">
        <f>'[3]19'!G13</f>
        <v>0</v>
      </c>
      <c r="H11" s="17">
        <f t="shared" si="27"/>
        <v>1260</v>
      </c>
      <c r="I11" s="15">
        <f>'[3]19'!J13</f>
        <v>305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274.5</v>
      </c>
      <c r="AT11" s="8">
        <v>32</v>
      </c>
      <c r="AU11" s="8">
        <v>0</v>
      </c>
      <c r="AW11" s="203">
        <v>30.5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30.5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30.5</v>
      </c>
      <c r="BO11" s="8">
        <f t="shared" si="24"/>
        <v>0</v>
      </c>
      <c r="BP11" s="182">
        <f t="shared" si="25"/>
        <v>1.5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940</v>
      </c>
      <c r="G12" s="16">
        <f>'[3]19'!G14</f>
        <v>0</v>
      </c>
      <c r="H12" s="17">
        <f t="shared" si="27"/>
        <v>1260</v>
      </c>
      <c r="I12" s="15">
        <f>'[3]19'!J14</f>
        <v>305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274.5</v>
      </c>
      <c r="AT12" s="8">
        <v>32</v>
      </c>
      <c r="AU12" s="8">
        <v>0</v>
      </c>
      <c r="AW12" s="203">
        <v>30.5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30.5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30.5</v>
      </c>
      <c r="BO12" s="8">
        <f t="shared" si="24"/>
        <v>0</v>
      </c>
      <c r="BP12" s="182">
        <f t="shared" si="25"/>
        <v>1.5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940</v>
      </c>
      <c r="G13" s="16">
        <f>'[3]19'!G15</f>
        <v>0</v>
      </c>
      <c r="H13" s="17">
        <f t="shared" si="27"/>
        <v>1260</v>
      </c>
      <c r="I13" s="15">
        <f>'[3]19'!J15</f>
        <v>305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30.85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30.85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274.14999999999998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274.14999999999998</v>
      </c>
      <c r="AT13" s="8">
        <v>30.85</v>
      </c>
      <c r="AU13" s="8">
        <v>0</v>
      </c>
      <c r="AW13" s="203">
        <v>30.85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30.85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30.85</v>
      </c>
      <c r="BM13" s="8">
        <f t="shared" si="22"/>
        <v>0</v>
      </c>
      <c r="BN13" s="8">
        <f t="shared" si="23"/>
        <v>30.85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940</v>
      </c>
      <c r="G14" s="16">
        <f>'[3]19'!G16</f>
        <v>0</v>
      </c>
      <c r="H14" s="17">
        <f t="shared" si="27"/>
        <v>1260</v>
      </c>
      <c r="I14" s="15">
        <f>'[3]19'!J16</f>
        <v>305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30.85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30.85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274.14999999999998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274.14999999999998</v>
      </c>
      <c r="AT14" s="8">
        <v>30.85</v>
      </c>
      <c r="AU14" s="8">
        <v>0</v>
      </c>
      <c r="AW14" s="203">
        <v>30.85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30.85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30.85</v>
      </c>
      <c r="BM14" s="8">
        <f t="shared" si="22"/>
        <v>0</v>
      </c>
      <c r="BN14" s="8">
        <f t="shared" si="23"/>
        <v>30.85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940</v>
      </c>
      <c r="G15" s="16">
        <f>'[3]19'!G17</f>
        <v>0</v>
      </c>
      <c r="H15" s="17">
        <f t="shared" si="27"/>
        <v>1260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3.58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940</v>
      </c>
      <c r="G16" s="16">
        <f>'[3]19'!G18</f>
        <v>0</v>
      </c>
      <c r="H16" s="17">
        <f t="shared" si="27"/>
        <v>1260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3.58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940</v>
      </c>
      <c r="G17" s="16">
        <f>'[3]19'!G19</f>
        <v>0</v>
      </c>
      <c r="H17" s="17">
        <f t="shared" si="27"/>
        <v>1260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3.58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3.58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3.58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940</v>
      </c>
      <c r="G18" s="16">
        <f>'[3]19'!G20</f>
        <v>0</v>
      </c>
      <c r="H18" s="17">
        <f t="shared" si="27"/>
        <v>1260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3.58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3.58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3.58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940</v>
      </c>
      <c r="G19" s="16">
        <f>'[3]19'!G21</f>
        <v>0</v>
      </c>
      <c r="H19" s="17">
        <f t="shared" si="27"/>
        <v>1260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3.58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940</v>
      </c>
      <c r="G20" s="16">
        <f>'[3]19'!G22</f>
        <v>0</v>
      </c>
      <c r="H20" s="17">
        <f t="shared" si="27"/>
        <v>1260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3.58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940</v>
      </c>
      <c r="G21" s="16">
        <f>'[3]19'!G23</f>
        <v>0</v>
      </c>
      <c r="H21" s="17">
        <f t="shared" si="27"/>
        <v>1260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940</v>
      </c>
      <c r="G22" s="16">
        <f>'[3]19'!G24</f>
        <v>0</v>
      </c>
      <c r="H22" s="17">
        <f t="shared" si="27"/>
        <v>1260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3.58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940</v>
      </c>
      <c r="G23" s="16">
        <f>'[3]19'!G25</f>
        <v>0</v>
      </c>
      <c r="H23" s="17">
        <f t="shared" si="27"/>
        <v>1260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3.58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940</v>
      </c>
      <c r="G24" s="16">
        <f>'[3]19'!G26</f>
        <v>0</v>
      </c>
      <c r="H24" s="17">
        <f t="shared" si="27"/>
        <v>1260</v>
      </c>
      <c r="I24" s="15">
        <f>'[3]19'!J26</f>
        <v>286.02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286.02</v>
      </c>
      <c r="P24" s="18">
        <f>frq!C24</f>
        <v>1</v>
      </c>
      <c r="Q24" s="15">
        <f t="shared" si="29"/>
        <v>286.02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286.02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254.01999999999998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254.01999999999998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940</v>
      </c>
      <c r="G25" s="16">
        <f>'[3]19'!G27</f>
        <v>0</v>
      </c>
      <c r="H25" s="17">
        <f t="shared" si="27"/>
        <v>1260</v>
      </c>
      <c r="I25" s="15">
        <f>'[3]19'!J27</f>
        <v>286.02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940</v>
      </c>
      <c r="G26" s="16">
        <f>'[3]19'!G28</f>
        <v>0</v>
      </c>
      <c r="H26" s="17">
        <f t="shared" si="27"/>
        <v>1260</v>
      </c>
      <c r="I26" s="15">
        <f>'[3]19'!J28</f>
        <v>286.02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940</v>
      </c>
      <c r="G27" s="16">
        <f>'[3]19'!G29</f>
        <v>0</v>
      </c>
      <c r="H27" s="17">
        <f t="shared" si="27"/>
        <v>1260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940</v>
      </c>
      <c r="G28" s="16">
        <f>'[3]19'!G30</f>
        <v>0</v>
      </c>
      <c r="H28" s="17">
        <f t="shared" si="27"/>
        <v>1260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3.58</v>
      </c>
      <c r="AL28" s="8">
        <f t="shared" si="31"/>
        <v>234.42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</v>
      </c>
      <c r="AT28" s="8">
        <v>32</v>
      </c>
      <c r="AU28" s="8">
        <v>3.58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3.58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3.58</v>
      </c>
      <c r="BL28" s="8">
        <f t="shared" si="21"/>
        <v>32</v>
      </c>
      <c r="BM28" s="8">
        <f t="shared" si="22"/>
        <v>3.58</v>
      </c>
      <c r="BN28" s="8">
        <f t="shared" si="23"/>
        <v>32</v>
      </c>
      <c r="BO28" s="8">
        <f t="shared" si="24"/>
        <v>3.58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940</v>
      </c>
      <c r="G29" s="16">
        <f>'[3]19'!G31</f>
        <v>0</v>
      </c>
      <c r="H29" s="17">
        <f t="shared" si="27"/>
        <v>1260</v>
      </c>
      <c r="I29" s="15">
        <f>'[3]19'!J31</f>
        <v>286.02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940</v>
      </c>
      <c r="G30" s="16">
        <f>'[3]19'!G32</f>
        <v>0</v>
      </c>
      <c r="H30" s="17">
        <f t="shared" si="27"/>
        <v>1260</v>
      </c>
      <c r="I30" s="15">
        <f>'[3]19'!J32</f>
        <v>286.02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940</v>
      </c>
      <c r="G31" s="16">
        <f>'[3]19'!G33</f>
        <v>0</v>
      </c>
      <c r="H31" s="17">
        <f t="shared" si="27"/>
        <v>1260</v>
      </c>
      <c r="I31" s="15">
        <f>'[3]19'!J33</f>
        <v>286.02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32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0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940</v>
      </c>
      <c r="G32" s="16">
        <f>'[3]19'!G34</f>
        <v>0</v>
      </c>
      <c r="H32" s="17">
        <f t="shared" si="27"/>
        <v>1260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3.58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3.58</v>
      </c>
      <c r="AL32" s="8">
        <f t="shared" si="31"/>
        <v>234.42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</v>
      </c>
      <c r="AT32" s="8">
        <v>32</v>
      </c>
      <c r="AU32" s="8">
        <v>3.58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3.58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3.58</v>
      </c>
      <c r="BL32" s="8">
        <f t="shared" si="21"/>
        <v>32</v>
      </c>
      <c r="BM32" s="8">
        <f t="shared" si="22"/>
        <v>3.58</v>
      </c>
      <c r="BN32" s="8">
        <f t="shared" si="23"/>
        <v>32</v>
      </c>
      <c r="BO32" s="8">
        <f t="shared" si="24"/>
        <v>3.58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940</v>
      </c>
      <c r="G33" s="16">
        <f>'[3]19'!G35</f>
        <v>0</v>
      </c>
      <c r="H33" s="17">
        <f t="shared" si="27"/>
        <v>1260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3.58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3.58</v>
      </c>
      <c r="AL33" s="8">
        <f t="shared" si="31"/>
        <v>234.42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</v>
      </c>
      <c r="AT33" s="8">
        <v>32</v>
      </c>
      <c r="AU33" s="8">
        <v>3.58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3.58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3.58</v>
      </c>
      <c r="BL33" s="8">
        <f t="shared" si="21"/>
        <v>32</v>
      </c>
      <c r="BM33" s="8">
        <f t="shared" si="22"/>
        <v>3.58</v>
      </c>
      <c r="BN33" s="8">
        <f t="shared" si="23"/>
        <v>32</v>
      </c>
      <c r="BO33" s="8">
        <f t="shared" si="24"/>
        <v>3.58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940</v>
      </c>
      <c r="G34" s="16">
        <f>'[3]19'!G36</f>
        <v>0</v>
      </c>
      <c r="H34" s="17">
        <f t="shared" si="27"/>
        <v>1260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3.58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3.58</v>
      </c>
      <c r="AL34" s="8">
        <f t="shared" si="31"/>
        <v>234.42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</v>
      </c>
      <c r="AT34" s="8">
        <v>32</v>
      </c>
      <c r="AU34" s="8">
        <v>3.58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3.58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3.58</v>
      </c>
      <c r="BL34" s="8">
        <f t="shared" si="21"/>
        <v>32</v>
      </c>
      <c r="BM34" s="8">
        <f t="shared" si="22"/>
        <v>3.58</v>
      </c>
      <c r="BN34" s="8">
        <f t="shared" si="23"/>
        <v>32</v>
      </c>
      <c r="BO34" s="8">
        <f t="shared" si="24"/>
        <v>3.58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940</v>
      </c>
      <c r="G35" s="16">
        <f>'[3]19'!G37</f>
        <v>0</v>
      </c>
      <c r="H35" s="17">
        <f t="shared" si="27"/>
        <v>1260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3">
        <v>17.79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17.79</v>
      </c>
      <c r="BD35" s="203">
        <v>17.79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940</v>
      </c>
      <c r="G36" s="16">
        <f>'[3]19'!G38</f>
        <v>0</v>
      </c>
      <c r="H36" s="17">
        <f t="shared" si="27"/>
        <v>1260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3">
        <v>17.79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17.79</v>
      </c>
      <c r="BD36" s="203">
        <v>17.79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940</v>
      </c>
      <c r="G37" s="16">
        <f>'[3]19'!G39</f>
        <v>0</v>
      </c>
      <c r="H37" s="17">
        <f t="shared" si="27"/>
        <v>1260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3">
        <v>17.79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17.79</v>
      </c>
      <c r="BD37" s="203">
        <v>17.79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940</v>
      </c>
      <c r="G38" s="16">
        <f>'[3]19'!G40</f>
        <v>0</v>
      </c>
      <c r="H38" s="17">
        <f t="shared" si="27"/>
        <v>1260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3">
        <v>17.79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17.79</v>
      </c>
      <c r="BD38" s="203">
        <v>17.79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940</v>
      </c>
      <c r="G39" s="16">
        <f>'[3]19'!G41</f>
        <v>0</v>
      </c>
      <c r="H39" s="17">
        <f t="shared" si="27"/>
        <v>1260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3">
        <v>17.79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17.79</v>
      </c>
      <c r="BD39" s="203">
        <v>17.79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940</v>
      </c>
      <c r="G40" s="16">
        <f>'[3]19'!G42</f>
        <v>0</v>
      </c>
      <c r="H40" s="17">
        <f t="shared" si="27"/>
        <v>1260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3">
        <v>17.79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17.79</v>
      </c>
      <c r="BD40" s="203">
        <v>17.79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940</v>
      </c>
      <c r="G41" s="16">
        <f>'[3]19'!G43</f>
        <v>0</v>
      </c>
      <c r="H41" s="17">
        <f t="shared" si="27"/>
        <v>1260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17.79</v>
      </c>
      <c r="AU41" s="8">
        <v>17.79</v>
      </c>
      <c r="AW41" s="203">
        <v>17.79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17.79</v>
      </c>
      <c r="BD41" s="203">
        <v>17.79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940</v>
      </c>
      <c r="G42" s="16">
        <f>'[3]19'!G44</f>
        <v>0</v>
      </c>
      <c r="H42" s="17">
        <f t="shared" si="27"/>
        <v>1260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3">
        <v>17.79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17.79</v>
      </c>
      <c r="BD42" s="203">
        <v>17.79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940</v>
      </c>
      <c r="G43" s="16">
        <f>'[3]19'!G45</f>
        <v>0</v>
      </c>
      <c r="H43" s="17">
        <f t="shared" si="27"/>
        <v>1260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3.58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3.58</v>
      </c>
      <c r="AL43" s="8">
        <f t="shared" si="31"/>
        <v>234.42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</v>
      </c>
      <c r="AT43" s="8">
        <v>32</v>
      </c>
      <c r="AU43" s="8">
        <v>3.58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3.58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3.58</v>
      </c>
      <c r="BL43" s="8">
        <f t="shared" si="21"/>
        <v>32</v>
      </c>
      <c r="BM43" s="8">
        <f t="shared" si="22"/>
        <v>3.58</v>
      </c>
      <c r="BN43" s="8">
        <f t="shared" si="23"/>
        <v>32</v>
      </c>
      <c r="BO43" s="8">
        <f t="shared" si="24"/>
        <v>3.58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940</v>
      </c>
      <c r="G44" s="16">
        <f>'[3]19'!G46</f>
        <v>0</v>
      </c>
      <c r="H44" s="17">
        <f t="shared" si="27"/>
        <v>1260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3.58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3.58</v>
      </c>
      <c r="AL44" s="8">
        <f t="shared" si="31"/>
        <v>234.42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</v>
      </c>
      <c r="AT44" s="8">
        <v>32</v>
      </c>
      <c r="AU44" s="8">
        <v>3.58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3.58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3.58</v>
      </c>
      <c r="BL44" s="8">
        <f t="shared" si="21"/>
        <v>32</v>
      </c>
      <c r="BM44" s="8">
        <f t="shared" si="22"/>
        <v>3.58</v>
      </c>
      <c r="BN44" s="8">
        <f t="shared" si="23"/>
        <v>32</v>
      </c>
      <c r="BO44" s="8">
        <f t="shared" si="24"/>
        <v>3.58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940</v>
      </c>
      <c r="G45" s="16">
        <f>'[3]19'!G47</f>
        <v>0</v>
      </c>
      <c r="H45" s="17">
        <f t="shared" si="27"/>
        <v>1260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3.58</v>
      </c>
      <c r="AL45" s="8">
        <f t="shared" si="31"/>
        <v>234.42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</v>
      </c>
      <c r="AT45" s="8">
        <v>32</v>
      </c>
      <c r="AU45" s="8">
        <v>3.58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3.58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3.58</v>
      </c>
      <c r="BL45" s="8">
        <f t="shared" si="21"/>
        <v>32</v>
      </c>
      <c r="BM45" s="8">
        <f t="shared" si="22"/>
        <v>3.58</v>
      </c>
      <c r="BN45" s="8">
        <f t="shared" si="23"/>
        <v>32</v>
      </c>
      <c r="BO45" s="8">
        <f t="shared" si="24"/>
        <v>3.58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940</v>
      </c>
      <c r="G46" s="16">
        <f>'[3]19'!G48</f>
        <v>0</v>
      </c>
      <c r="H46" s="17">
        <f t="shared" si="27"/>
        <v>1260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3.58</v>
      </c>
      <c r="AL46" s="8">
        <f t="shared" si="31"/>
        <v>234.42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</v>
      </c>
      <c r="AT46" s="8">
        <v>32</v>
      </c>
      <c r="AU46" s="8">
        <v>3.58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3.58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3.58</v>
      </c>
      <c r="BL46" s="8">
        <f t="shared" si="21"/>
        <v>32</v>
      </c>
      <c r="BM46" s="8">
        <f t="shared" si="22"/>
        <v>3.58</v>
      </c>
      <c r="BN46" s="8">
        <f t="shared" si="23"/>
        <v>32</v>
      </c>
      <c r="BO46" s="8">
        <f t="shared" si="24"/>
        <v>3.58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940</v>
      </c>
      <c r="G47" s="16">
        <f>'[3]19'!G49</f>
        <v>0</v>
      </c>
      <c r="H47" s="17">
        <f t="shared" si="27"/>
        <v>1260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3.58</v>
      </c>
      <c r="AL47" s="8">
        <f t="shared" si="31"/>
        <v>234.42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</v>
      </c>
      <c r="AT47" s="8">
        <v>32</v>
      </c>
      <c r="AU47" s="8">
        <v>3.58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3.58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3.58</v>
      </c>
      <c r="BL47" s="8">
        <f t="shared" si="21"/>
        <v>32</v>
      </c>
      <c r="BM47" s="8">
        <f t="shared" si="22"/>
        <v>3.58</v>
      </c>
      <c r="BN47" s="8">
        <f t="shared" si="23"/>
        <v>32</v>
      </c>
      <c r="BO47" s="8">
        <f t="shared" si="24"/>
        <v>3.58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940</v>
      </c>
      <c r="G48" s="16">
        <f>'[3]19'!G50</f>
        <v>0</v>
      </c>
      <c r="H48" s="17">
        <f t="shared" si="27"/>
        <v>1260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3.58</v>
      </c>
      <c r="AL48" s="8">
        <f t="shared" si="31"/>
        <v>234.42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</v>
      </c>
      <c r="AT48" s="8">
        <v>32</v>
      </c>
      <c r="AU48" s="8">
        <v>3.58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3.58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3.58</v>
      </c>
      <c r="BL48" s="8">
        <f t="shared" si="21"/>
        <v>32</v>
      </c>
      <c r="BM48" s="8">
        <f t="shared" si="22"/>
        <v>3.58</v>
      </c>
      <c r="BN48" s="8">
        <f t="shared" si="23"/>
        <v>32</v>
      </c>
      <c r="BO48" s="8">
        <f t="shared" si="24"/>
        <v>3.58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940</v>
      </c>
      <c r="G49" s="16">
        <f>'[3]19'!G51</f>
        <v>0</v>
      </c>
      <c r="H49" s="17">
        <f t="shared" si="27"/>
        <v>1260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3.58</v>
      </c>
      <c r="AL49" s="8">
        <f t="shared" si="31"/>
        <v>234.42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</v>
      </c>
      <c r="AT49" s="8">
        <v>32</v>
      </c>
      <c r="AU49" s="8">
        <v>3.58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3.58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3.58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3.58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940</v>
      </c>
      <c r="G50" s="16">
        <f>'[3]19'!G52</f>
        <v>0</v>
      </c>
      <c r="H50" s="17">
        <f t="shared" si="27"/>
        <v>1260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3.58</v>
      </c>
      <c r="AL50" s="8">
        <f t="shared" si="31"/>
        <v>234.42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</v>
      </c>
      <c r="AT50" s="8">
        <v>32</v>
      </c>
      <c r="AU50" s="8">
        <v>3.58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3.58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3.58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920</v>
      </c>
      <c r="G51" s="16">
        <f>'[3]19'!G53</f>
        <v>0</v>
      </c>
      <c r="H51" s="17">
        <f t="shared" si="27"/>
        <v>1240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3.58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920</v>
      </c>
      <c r="G52" s="16">
        <f>'[3]19'!G54</f>
        <v>0</v>
      </c>
      <c r="H52" s="17">
        <f t="shared" si="27"/>
        <v>1240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3.58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920</v>
      </c>
      <c r="G53" s="16">
        <f>'[3]19'!G55</f>
        <v>0</v>
      </c>
      <c r="H53" s="17">
        <f t="shared" si="27"/>
        <v>1240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920</v>
      </c>
      <c r="G54" s="16">
        <f>'[3]19'!G56</f>
        <v>0</v>
      </c>
      <c r="H54" s="17">
        <f t="shared" si="27"/>
        <v>1240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920</v>
      </c>
      <c r="G55" s="16">
        <f>'[3]19'!G57</f>
        <v>0</v>
      </c>
      <c r="H55" s="17">
        <f t="shared" si="27"/>
        <v>1240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920</v>
      </c>
      <c r="G56" s="16">
        <f>'[3]19'!G58</f>
        <v>0</v>
      </c>
      <c r="H56" s="17">
        <f t="shared" si="27"/>
        <v>1240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920</v>
      </c>
      <c r="G57" s="16">
        <f>'[3]19'!G59</f>
        <v>0</v>
      </c>
      <c r="H57" s="17">
        <f t="shared" si="27"/>
        <v>1240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3.58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920</v>
      </c>
      <c r="G58" s="16">
        <f>'[3]19'!G60</f>
        <v>0</v>
      </c>
      <c r="H58" s="17">
        <f t="shared" si="27"/>
        <v>1240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3.58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920</v>
      </c>
      <c r="G59" s="16">
        <f>'[3]19'!G61</f>
        <v>0</v>
      </c>
      <c r="H59" s="17">
        <f t="shared" si="27"/>
        <v>1240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3.58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920</v>
      </c>
      <c r="G60" s="16">
        <f>'[3]19'!G62</f>
        <v>0</v>
      </c>
      <c r="H60" s="17">
        <f t="shared" si="27"/>
        <v>1240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3.58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920</v>
      </c>
      <c r="G61" s="16">
        <f>'[3]19'!G63</f>
        <v>0</v>
      </c>
      <c r="H61" s="17">
        <f t="shared" si="27"/>
        <v>1240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3.58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920</v>
      </c>
      <c r="G62" s="16">
        <f>'[3]19'!G64</f>
        <v>0</v>
      </c>
      <c r="H62" s="17">
        <f t="shared" si="27"/>
        <v>1240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3.58</v>
      </c>
      <c r="AL62" s="8">
        <f t="shared" ref="AL62:AN98" si="35">Q62-X62-AE62</f>
        <v>234.42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</v>
      </c>
      <c r="AT62" s="8">
        <v>32</v>
      </c>
      <c r="AU62" s="8">
        <v>3.58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3.58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3.58</v>
      </c>
      <c r="BL62" s="8">
        <f t="shared" si="21"/>
        <v>32</v>
      </c>
      <c r="BM62" s="8">
        <f t="shared" si="22"/>
        <v>3.58</v>
      </c>
      <c r="BN62" s="8">
        <f t="shared" si="23"/>
        <v>32</v>
      </c>
      <c r="BO62" s="8">
        <f t="shared" si="24"/>
        <v>3.58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920</v>
      </c>
      <c r="G63" s="16">
        <f>'[3]19'!G65</f>
        <v>0</v>
      </c>
      <c r="H63" s="17">
        <f t="shared" si="27"/>
        <v>1240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3.58</v>
      </c>
      <c r="AL63" s="8">
        <f t="shared" si="35"/>
        <v>234.42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</v>
      </c>
      <c r="AT63" s="8">
        <v>32</v>
      </c>
      <c r="AU63" s="8">
        <v>3.58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3.58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3.58</v>
      </c>
      <c r="BL63" s="8">
        <f t="shared" si="21"/>
        <v>32</v>
      </c>
      <c r="BM63" s="8">
        <f t="shared" si="22"/>
        <v>3.58</v>
      </c>
      <c r="BN63" s="8">
        <f t="shared" si="23"/>
        <v>32</v>
      </c>
      <c r="BO63" s="8">
        <f t="shared" si="24"/>
        <v>3.58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920</v>
      </c>
      <c r="G64" s="16">
        <f>'[3]19'!G66</f>
        <v>0</v>
      </c>
      <c r="H64" s="17">
        <f t="shared" si="27"/>
        <v>1240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3.58</v>
      </c>
      <c r="AL64" s="8">
        <f t="shared" si="35"/>
        <v>234.42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</v>
      </c>
      <c r="AT64" s="8">
        <v>32</v>
      </c>
      <c r="AU64" s="8">
        <v>3.58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3.58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3.58</v>
      </c>
      <c r="BL64" s="8">
        <f t="shared" si="21"/>
        <v>32</v>
      </c>
      <c r="BM64" s="8">
        <f t="shared" si="22"/>
        <v>3.58</v>
      </c>
      <c r="BN64" s="8">
        <f t="shared" si="23"/>
        <v>32</v>
      </c>
      <c r="BO64" s="8">
        <f t="shared" si="24"/>
        <v>3.58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920</v>
      </c>
      <c r="G65" s="16">
        <f>'[3]19'!G67</f>
        <v>0</v>
      </c>
      <c r="H65" s="17">
        <f t="shared" si="27"/>
        <v>1240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3.58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3.58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3.58</v>
      </c>
      <c r="BL65" s="8">
        <f t="shared" si="21"/>
        <v>32</v>
      </c>
      <c r="BM65" s="8">
        <f t="shared" si="22"/>
        <v>3.58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920</v>
      </c>
      <c r="G66" s="16">
        <f>'[3]19'!G68</f>
        <v>0</v>
      </c>
      <c r="H66" s="17">
        <f t="shared" si="27"/>
        <v>1240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3.58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3.58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3.58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920</v>
      </c>
      <c r="G67" s="16">
        <f>'[3]19'!G69</f>
        <v>0</v>
      </c>
      <c r="H67" s="17">
        <f t="shared" si="27"/>
        <v>1240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3.58</v>
      </c>
      <c r="AL67" s="8">
        <f t="shared" si="35"/>
        <v>234.42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</v>
      </c>
      <c r="AT67" s="8">
        <v>32</v>
      </c>
      <c r="AU67" s="8">
        <v>3.58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3.58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3.58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3.58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920</v>
      </c>
      <c r="G68" s="16">
        <f>'[3]19'!G70</f>
        <v>0</v>
      </c>
      <c r="H68" s="17">
        <f t="shared" si="27"/>
        <v>1240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3.58</v>
      </c>
      <c r="AL68" s="8">
        <f t="shared" si="35"/>
        <v>234.42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</v>
      </c>
      <c r="AT68" s="8">
        <v>32</v>
      </c>
      <c r="AU68" s="8">
        <v>3.58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3.58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3.58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3.58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920</v>
      </c>
      <c r="G69" s="16">
        <f>'[3]19'!G71</f>
        <v>0</v>
      </c>
      <c r="H69" s="17">
        <f t="shared" ref="H69:H98" si="59">SUM(B69:G69)</f>
        <v>1240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3.58</v>
      </c>
      <c r="AL69" s="8">
        <f t="shared" si="35"/>
        <v>234.42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3.58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3.58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3.58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920</v>
      </c>
      <c r="G70" s="16">
        <f>'[3]19'!G72</f>
        <v>0</v>
      </c>
      <c r="H70" s="17">
        <f t="shared" si="59"/>
        <v>1240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3.58</v>
      </c>
      <c r="AL70" s="8">
        <f t="shared" si="35"/>
        <v>234.42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3.58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3.58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3.58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920</v>
      </c>
      <c r="G71" s="16">
        <f>'[3]19'!G73</f>
        <v>0</v>
      </c>
      <c r="H71" s="17">
        <f t="shared" si="59"/>
        <v>1240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3.58</v>
      </c>
      <c r="AL71" s="8">
        <f t="shared" si="35"/>
        <v>234.42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</v>
      </c>
      <c r="AT71" s="8">
        <v>32</v>
      </c>
      <c r="AU71" s="8">
        <v>3.58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3.58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3.58</v>
      </c>
      <c r="BL71" s="8">
        <f t="shared" si="53"/>
        <v>32</v>
      </c>
      <c r="BM71" s="8">
        <f t="shared" si="54"/>
        <v>3.58</v>
      </c>
      <c r="BN71" s="8">
        <f t="shared" si="55"/>
        <v>32</v>
      </c>
      <c r="BO71" s="8">
        <f t="shared" si="56"/>
        <v>3.58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920</v>
      </c>
      <c r="G72" s="16">
        <f>'[3]19'!G74</f>
        <v>0</v>
      </c>
      <c r="H72" s="17">
        <f t="shared" si="59"/>
        <v>1240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3.58</v>
      </c>
      <c r="AL72" s="8">
        <f t="shared" si="35"/>
        <v>234.42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</v>
      </c>
      <c r="AT72" s="8">
        <v>32</v>
      </c>
      <c r="AU72" s="8">
        <v>3.58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3.58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3.58</v>
      </c>
      <c r="BL72" s="8">
        <f t="shared" si="53"/>
        <v>32</v>
      </c>
      <c r="BM72" s="8">
        <f t="shared" si="54"/>
        <v>3.58</v>
      </c>
      <c r="BN72" s="8">
        <f t="shared" si="55"/>
        <v>32</v>
      </c>
      <c r="BO72" s="8">
        <f t="shared" si="56"/>
        <v>3.58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920</v>
      </c>
      <c r="G73" s="16">
        <f>'[3]19'!G75</f>
        <v>0</v>
      </c>
      <c r="H73" s="17">
        <f t="shared" si="59"/>
        <v>1240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3.58</v>
      </c>
      <c r="AL73" s="8">
        <f t="shared" si="35"/>
        <v>234.42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</v>
      </c>
      <c r="AT73" s="8">
        <v>32</v>
      </c>
      <c r="AU73" s="8">
        <v>3.58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3.58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3.58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3.58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920</v>
      </c>
      <c r="G74" s="16">
        <f>'[3]19'!G76</f>
        <v>0</v>
      </c>
      <c r="H74" s="17">
        <f t="shared" si="59"/>
        <v>1240</v>
      </c>
      <c r="I74" s="15">
        <f>'[3]19'!J76</f>
        <v>286.02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940</v>
      </c>
      <c r="G75" s="16">
        <f>'[3]19'!G77</f>
        <v>0</v>
      </c>
      <c r="H75" s="17">
        <f t="shared" si="59"/>
        <v>1260</v>
      </c>
      <c r="I75" s="15">
        <f>'[3]19'!J77</f>
        <v>286.02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940</v>
      </c>
      <c r="G76" s="16">
        <f>'[3]19'!G78</f>
        <v>0</v>
      </c>
      <c r="H76" s="17">
        <f t="shared" si="59"/>
        <v>1260</v>
      </c>
      <c r="I76" s="15">
        <f>'[3]19'!J78</f>
        <v>286.02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940</v>
      </c>
      <c r="G77" s="16">
        <f>'[3]19'!G79</f>
        <v>0</v>
      </c>
      <c r="H77" s="17">
        <f t="shared" si="59"/>
        <v>1260</v>
      </c>
      <c r="I77" s="15">
        <f>'[3]19'!J79</f>
        <v>286.02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940</v>
      </c>
      <c r="G78" s="16">
        <f>'[3]19'!G80</f>
        <v>0</v>
      </c>
      <c r="H78" s="17">
        <f t="shared" si="59"/>
        <v>1260</v>
      </c>
      <c r="I78" s="15">
        <f>'[3]19'!J80</f>
        <v>286.02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940</v>
      </c>
      <c r="G79" s="16">
        <f>'[3]19'!G81</f>
        <v>0</v>
      </c>
      <c r="H79" s="17">
        <f t="shared" si="59"/>
        <v>1260</v>
      </c>
      <c r="I79" s="15">
        <f>'[3]19'!J81</f>
        <v>295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32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2.5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940</v>
      </c>
      <c r="G80" s="16">
        <f>'[3]19'!G82</f>
        <v>0</v>
      </c>
      <c r="H80" s="17">
        <f t="shared" si="59"/>
        <v>1260</v>
      </c>
      <c r="I80" s="15">
        <f>'[3]19'!J82</f>
        <v>295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32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2.5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940</v>
      </c>
      <c r="G81" s="16">
        <f>'[3]19'!G83</f>
        <v>0</v>
      </c>
      <c r="H81" s="17">
        <f t="shared" si="59"/>
        <v>1260</v>
      </c>
      <c r="I81" s="15">
        <f>'[3]19'!J83</f>
        <v>295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32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2.5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940</v>
      </c>
      <c r="G82" s="16">
        <f>'[3]19'!G84</f>
        <v>0</v>
      </c>
      <c r="H82" s="17">
        <f t="shared" si="59"/>
        <v>1260</v>
      </c>
      <c r="I82" s="15">
        <f>'[3]19'!J84</f>
        <v>295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32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2.5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940</v>
      </c>
      <c r="G83" s="16">
        <f>'[3]19'!G85</f>
        <v>0</v>
      </c>
      <c r="H83" s="17">
        <f t="shared" si="59"/>
        <v>1260</v>
      </c>
      <c r="I83" s="15">
        <f>'[3]19'!J85</f>
        <v>295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32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2.5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940</v>
      </c>
      <c r="G84" s="16">
        <f>'[3]19'!G86</f>
        <v>0</v>
      </c>
      <c r="H84" s="17">
        <f t="shared" si="59"/>
        <v>1260</v>
      </c>
      <c r="I84" s="15">
        <f>'[3]19'!J86</f>
        <v>295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32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2.5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940</v>
      </c>
      <c r="G85" s="16">
        <f>'[3]19'!G87</f>
        <v>0</v>
      </c>
      <c r="H85" s="17">
        <f t="shared" si="59"/>
        <v>1260</v>
      </c>
      <c r="I85" s="15">
        <f>'[3]19'!J87</f>
        <v>295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940</v>
      </c>
      <c r="G86" s="16">
        <f>'[3]19'!G88</f>
        <v>0</v>
      </c>
      <c r="H86" s="17">
        <f t="shared" si="59"/>
        <v>1260</v>
      </c>
      <c r="I86" s="15">
        <f>'[3]19'!J88</f>
        <v>295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940</v>
      </c>
      <c r="G87" s="16">
        <f>'[3]19'!G89</f>
        <v>0</v>
      </c>
      <c r="H87" s="17">
        <f t="shared" si="59"/>
        <v>1260</v>
      </c>
      <c r="I87" s="15">
        <f>'[3]19'!J89</f>
        <v>295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940</v>
      </c>
      <c r="G88" s="16">
        <f>'[3]19'!G90</f>
        <v>0</v>
      </c>
      <c r="H88" s="17">
        <f t="shared" si="59"/>
        <v>1260</v>
      </c>
      <c r="I88" s="15">
        <f>'[3]19'!J90</f>
        <v>295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940</v>
      </c>
      <c r="G89" s="16">
        <f>'[3]19'!G91</f>
        <v>0</v>
      </c>
      <c r="H89" s="17">
        <f t="shared" si="59"/>
        <v>1260</v>
      </c>
      <c r="I89" s="15">
        <f>'[3]19'!J91</f>
        <v>295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940</v>
      </c>
      <c r="G90" s="16">
        <f>'[3]19'!G92</f>
        <v>0</v>
      </c>
      <c r="H90" s="17">
        <f t="shared" si="59"/>
        <v>1260</v>
      </c>
      <c r="I90" s="15">
        <f>'[3]19'!J92</f>
        <v>295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940</v>
      </c>
      <c r="G91" s="16">
        <f>'[3]19'!G93</f>
        <v>0</v>
      </c>
      <c r="H91" s="17">
        <f t="shared" si="59"/>
        <v>1260</v>
      </c>
      <c r="I91" s="15">
        <f>'[3]19'!J93</f>
        <v>300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940</v>
      </c>
      <c r="G92" s="16">
        <f>'[3]19'!G94</f>
        <v>0</v>
      </c>
      <c r="H92" s="17">
        <f t="shared" si="59"/>
        <v>1260</v>
      </c>
      <c r="I92" s="15">
        <f>'[3]19'!J94</f>
        <v>300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940</v>
      </c>
      <c r="G93" s="16">
        <f>'[3]19'!G95</f>
        <v>0</v>
      </c>
      <c r="H93" s="17">
        <f t="shared" si="59"/>
        <v>1260</v>
      </c>
      <c r="I93" s="15">
        <f>'[3]19'!J95</f>
        <v>300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940</v>
      </c>
      <c r="G94" s="16">
        <f>'[3]19'!G96</f>
        <v>0</v>
      </c>
      <c r="H94" s="17">
        <f t="shared" si="59"/>
        <v>1260</v>
      </c>
      <c r="I94" s="15">
        <f>'[3]19'!J96</f>
        <v>300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940</v>
      </c>
      <c r="G95" s="16">
        <f>'[3]19'!G97</f>
        <v>0</v>
      </c>
      <c r="H95" s="17">
        <f t="shared" si="59"/>
        <v>1260</v>
      </c>
      <c r="I95" s="15">
        <f>'[3]19'!J97</f>
        <v>300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940</v>
      </c>
      <c r="G96" s="16">
        <f>'[3]19'!G98</f>
        <v>0</v>
      </c>
      <c r="H96" s="17">
        <f t="shared" si="59"/>
        <v>1260</v>
      </c>
      <c r="I96" s="15">
        <f>'[3]19'!J98</f>
        <v>300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940</v>
      </c>
      <c r="G97" s="16">
        <f>'[3]19'!G99</f>
        <v>0</v>
      </c>
      <c r="H97" s="17">
        <f t="shared" si="59"/>
        <v>1260</v>
      </c>
      <c r="I97" s="15">
        <f>'[3]19'!J99</f>
        <v>300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940</v>
      </c>
      <c r="G98" s="16">
        <f>'[3]19'!G100</f>
        <v>0</v>
      </c>
      <c r="H98" s="17">
        <f t="shared" si="59"/>
        <v>1260</v>
      </c>
      <c r="I98" s="15">
        <f>'[3]19'!J100</f>
        <v>300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6.7542125000000004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6.7542125000000004</v>
      </c>
      <c r="P99" s="15">
        <f t="shared" si="62"/>
        <v>2.4E-2</v>
      </c>
      <c r="Q99" s="15">
        <f t="shared" si="62"/>
        <v>6.7542125000000004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6.7542125000000004</v>
      </c>
      <c r="X99" s="15">
        <f t="shared" si="62"/>
        <v>0.72343999999999997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0.72343999999999997</v>
      </c>
      <c r="AE99" s="15">
        <f t="shared" si="62"/>
        <v>7.5854999999999992E-2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7.5854999999999992E-2</v>
      </c>
      <c r="AL99" s="15">
        <f t="shared" si="62"/>
        <v>5.9549175000000005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5.9549175000000005</v>
      </c>
      <c r="AS99" s="15">
        <f t="shared" si="62"/>
        <v>0</v>
      </c>
      <c r="AT99" s="15">
        <f t="shared" si="62"/>
        <v>0.72925499999999988</v>
      </c>
      <c r="AU99" s="15">
        <f t="shared" si="62"/>
        <v>9.0854999999999866E-2</v>
      </c>
      <c r="AV99" s="15">
        <f t="shared" si="62"/>
        <v>0</v>
      </c>
      <c r="AW99" s="15">
        <f t="shared" si="62"/>
        <v>0.72343999999999997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0.72343999999999997</v>
      </c>
      <c r="BD99" s="15">
        <f t="shared" si="62"/>
        <v>7.5854999999999992E-2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7.5854999999999992E-2</v>
      </c>
      <c r="BK99" s="15"/>
      <c r="BL99" s="15">
        <f t="shared" si="63"/>
        <v>0.72925499999999988</v>
      </c>
      <c r="BM99" s="15">
        <f t="shared" si="63"/>
        <v>9.0854999999999866E-2</v>
      </c>
      <c r="BN99" s="15">
        <f t="shared" si="63"/>
        <v>0.72343999999999997</v>
      </c>
      <c r="BO99" s="15">
        <f t="shared" si="63"/>
        <v>7.5854999999999992E-2</v>
      </c>
      <c r="BP99" s="15">
        <f t="shared" si="63"/>
        <v>5.8149999999999999E-3</v>
      </c>
      <c r="BQ99" s="15">
        <f t="shared" si="63"/>
        <v>1.4999999999999999E-2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32</v>
      </c>
      <c r="E3">
        <f>PPCL!P3</f>
        <v>0</v>
      </c>
      <c r="F3">
        <f>B3+C3</f>
        <v>190</v>
      </c>
      <c r="G3">
        <f>D3+E3</f>
        <v>32</v>
      </c>
      <c r="H3" s="154"/>
      <c r="I3">
        <f>BRPL_EOD!AI3+BRPL_EOD!AJ3</f>
        <v>6.79</v>
      </c>
      <c r="J3">
        <f>BYPL_EOD!AI3+BYPL_EOD!AJ3</f>
        <v>19.39</v>
      </c>
      <c r="K3">
        <f>MES_EOD!AI3+MES_EOD!AJ3</f>
        <v>0</v>
      </c>
      <c r="L3">
        <f>NDMC_EOD!AI3+NDMC_EOD!AJ3</f>
        <v>0</v>
      </c>
      <c r="M3">
        <f>TPDDL_EOD!AI3+TPDDL_EOD!AJ3</f>
        <v>5.82</v>
      </c>
      <c r="N3">
        <f t="shared" ref="N3:N66" si="0">SUM(I3:M3)</f>
        <v>32</v>
      </c>
      <c r="O3" s="154">
        <f t="shared" ref="O3:O66" si="1">G3-N3</f>
        <v>0</v>
      </c>
      <c r="P3">
        <v>6.79</v>
      </c>
      <c r="Q3">
        <v>19.39</v>
      </c>
      <c r="R3">
        <v>0</v>
      </c>
      <c r="S3">
        <v>0</v>
      </c>
      <c r="T3">
        <v>5.82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190</v>
      </c>
      <c r="G4">
        <f t="shared" ref="G4:G67" si="5">D4+E4</f>
        <v>32</v>
      </c>
      <c r="H4" s="154"/>
      <c r="I4">
        <f>BRPL_EOD!AI4+BRPL_EOD!AJ4</f>
        <v>6.79</v>
      </c>
      <c r="J4">
        <f>BYPL_EOD!AI4+BYPL_EOD!AJ4</f>
        <v>19.39</v>
      </c>
      <c r="K4">
        <f>MES_EOD!AI4+MES_EOD!AJ4</f>
        <v>0</v>
      </c>
      <c r="L4">
        <f>NDMC_EOD!AI4+NDMC_EOD!AJ4</f>
        <v>0</v>
      </c>
      <c r="M4">
        <f>TPDDL_EOD!AI4+TPDDL_EOD!AJ4</f>
        <v>5.82</v>
      </c>
      <c r="N4">
        <f t="shared" si="0"/>
        <v>32</v>
      </c>
      <c r="O4" s="154">
        <f t="shared" si="1"/>
        <v>0</v>
      </c>
      <c r="P4">
        <v>6.79</v>
      </c>
      <c r="Q4">
        <v>19.39</v>
      </c>
      <c r="R4">
        <v>0</v>
      </c>
      <c r="S4">
        <v>0</v>
      </c>
      <c r="T4">
        <v>5.82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190</v>
      </c>
      <c r="G5">
        <f t="shared" si="5"/>
        <v>32</v>
      </c>
      <c r="H5" s="154"/>
      <c r="I5">
        <f>BRPL_EOD!AI5+BRPL_EOD!AJ5</f>
        <v>6.79</v>
      </c>
      <c r="J5">
        <f>BYPL_EOD!AI5+BYPL_EOD!AJ5</f>
        <v>19.39</v>
      </c>
      <c r="K5">
        <f>MES_EOD!AI5+MES_EOD!AJ5</f>
        <v>0</v>
      </c>
      <c r="L5">
        <f>NDMC_EOD!AI5+NDMC_EOD!AJ5</f>
        <v>0</v>
      </c>
      <c r="M5">
        <f>TPDDL_EOD!AI5+TPDDL_EOD!AJ5</f>
        <v>5.82</v>
      </c>
      <c r="N5">
        <f t="shared" si="0"/>
        <v>32</v>
      </c>
      <c r="O5" s="154">
        <f t="shared" si="1"/>
        <v>0</v>
      </c>
      <c r="P5">
        <v>6.79</v>
      </c>
      <c r="Q5">
        <v>19.39</v>
      </c>
      <c r="R5">
        <v>0</v>
      </c>
      <c r="S5">
        <v>0</v>
      </c>
      <c r="T5">
        <v>5.82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190</v>
      </c>
      <c r="G6">
        <f t="shared" si="5"/>
        <v>32</v>
      </c>
      <c r="H6" s="154"/>
      <c r="I6">
        <f>BRPL_EOD!AI6+BRPL_EOD!AJ6</f>
        <v>6.79</v>
      </c>
      <c r="J6">
        <f>BYPL_EOD!AI6+BYPL_EOD!AJ6</f>
        <v>19.39</v>
      </c>
      <c r="K6">
        <f>MES_EOD!AI6+MES_EOD!AJ6</f>
        <v>0</v>
      </c>
      <c r="L6">
        <f>NDMC_EOD!AI6+NDMC_EOD!AJ6</f>
        <v>0</v>
      </c>
      <c r="M6">
        <f>TPDDL_EOD!AI6+TPDDL_EOD!AJ6</f>
        <v>5.82</v>
      </c>
      <c r="N6">
        <f t="shared" si="0"/>
        <v>32</v>
      </c>
      <c r="O6" s="154">
        <f t="shared" si="1"/>
        <v>0</v>
      </c>
      <c r="P6">
        <v>6.79</v>
      </c>
      <c r="Q6">
        <v>19.39</v>
      </c>
      <c r="R6">
        <v>0</v>
      </c>
      <c r="S6">
        <v>0</v>
      </c>
      <c r="T6">
        <v>5.82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190</v>
      </c>
      <c r="G7">
        <f t="shared" si="5"/>
        <v>32</v>
      </c>
      <c r="H7" s="154"/>
      <c r="I7">
        <f>BRPL_EOD!AI7+BRPL_EOD!AJ7</f>
        <v>6.79</v>
      </c>
      <c r="J7">
        <f>BYPL_EOD!AI7+BYPL_EOD!AJ7</f>
        <v>19.39</v>
      </c>
      <c r="K7">
        <f>MES_EOD!AI7+MES_EOD!AJ7</f>
        <v>0</v>
      </c>
      <c r="L7">
        <f>NDMC_EOD!AI7+NDMC_EOD!AJ7</f>
        <v>0</v>
      </c>
      <c r="M7">
        <f>TPDDL_EOD!AI7+TPDDL_EOD!AJ7</f>
        <v>5.82</v>
      </c>
      <c r="N7">
        <f t="shared" si="0"/>
        <v>32</v>
      </c>
      <c r="O7" s="154">
        <f t="shared" si="1"/>
        <v>0</v>
      </c>
      <c r="P7">
        <v>6.79</v>
      </c>
      <c r="Q7">
        <v>19.39</v>
      </c>
      <c r="R7">
        <v>0</v>
      </c>
      <c r="S7">
        <v>0</v>
      </c>
      <c r="T7">
        <v>5.82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190</v>
      </c>
      <c r="G8">
        <f t="shared" si="5"/>
        <v>32</v>
      </c>
      <c r="H8" s="154"/>
      <c r="I8">
        <f>BRPL_EOD!AI8+BRPL_EOD!AJ8</f>
        <v>6.79</v>
      </c>
      <c r="J8">
        <f>BYPL_EOD!AI8+BYPL_EOD!AJ8</f>
        <v>19.39</v>
      </c>
      <c r="K8">
        <f>MES_EOD!AI8+MES_EOD!AJ8</f>
        <v>0</v>
      </c>
      <c r="L8">
        <f>NDMC_EOD!AI8+NDMC_EOD!AJ8</f>
        <v>0</v>
      </c>
      <c r="M8">
        <f>TPDDL_EOD!AI8+TPDDL_EOD!AJ8</f>
        <v>5.82</v>
      </c>
      <c r="N8">
        <f t="shared" si="0"/>
        <v>32</v>
      </c>
      <c r="O8" s="154">
        <f t="shared" si="1"/>
        <v>0</v>
      </c>
      <c r="P8">
        <v>6.79</v>
      </c>
      <c r="Q8">
        <v>19.39</v>
      </c>
      <c r="R8">
        <v>0</v>
      </c>
      <c r="S8">
        <v>0</v>
      </c>
      <c r="T8">
        <v>5.82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28</v>
      </c>
      <c r="E9">
        <f>PPCL!P9</f>
        <v>0</v>
      </c>
      <c r="F9">
        <f t="shared" si="4"/>
        <v>190</v>
      </c>
      <c r="G9">
        <f t="shared" si="5"/>
        <v>28</v>
      </c>
      <c r="H9" s="154"/>
      <c r="I9">
        <f>BRPL_EOD!AI9+BRPL_EOD!AJ9</f>
        <v>5.94</v>
      </c>
      <c r="J9">
        <f>BYPL_EOD!AI9+BYPL_EOD!AJ9</f>
        <v>16.97</v>
      </c>
      <c r="K9">
        <f>MES_EOD!AI9+MES_EOD!AJ9</f>
        <v>0</v>
      </c>
      <c r="L9">
        <f>NDMC_EOD!AI9+NDMC_EOD!AJ9</f>
        <v>0</v>
      </c>
      <c r="M9">
        <f>TPDDL_EOD!AI9+TPDDL_EOD!AJ9</f>
        <v>5.09</v>
      </c>
      <c r="N9">
        <f t="shared" si="0"/>
        <v>28</v>
      </c>
      <c r="O9" s="154">
        <f t="shared" si="1"/>
        <v>0</v>
      </c>
      <c r="P9">
        <v>5.94</v>
      </c>
      <c r="Q9">
        <v>16.97</v>
      </c>
      <c r="R9">
        <v>0</v>
      </c>
      <c r="S9">
        <v>0</v>
      </c>
      <c r="T9">
        <v>5.09</v>
      </c>
      <c r="U9" s="156">
        <f t="shared" si="2"/>
        <v>28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28</v>
      </c>
      <c r="E10">
        <f>PPCL!P10</f>
        <v>0</v>
      </c>
      <c r="F10">
        <f t="shared" si="4"/>
        <v>190</v>
      </c>
      <c r="G10">
        <f t="shared" si="5"/>
        <v>28</v>
      </c>
      <c r="H10" s="154"/>
      <c r="I10">
        <f>BRPL_EOD!AI10+BRPL_EOD!AJ10</f>
        <v>5.94</v>
      </c>
      <c r="J10">
        <f>BYPL_EOD!AI10+BYPL_EOD!AJ10</f>
        <v>16.97</v>
      </c>
      <c r="K10">
        <f>MES_EOD!AI10+MES_EOD!AJ10</f>
        <v>0</v>
      </c>
      <c r="L10">
        <f>NDMC_EOD!AI10+NDMC_EOD!AJ10</f>
        <v>0</v>
      </c>
      <c r="M10">
        <f>TPDDL_EOD!AI10+TPDDL_EOD!AJ10</f>
        <v>5.09</v>
      </c>
      <c r="N10">
        <f t="shared" si="0"/>
        <v>28</v>
      </c>
      <c r="O10" s="154">
        <f t="shared" si="1"/>
        <v>0</v>
      </c>
      <c r="P10">
        <v>5.94</v>
      </c>
      <c r="Q10">
        <v>16.97</v>
      </c>
      <c r="R10">
        <v>0</v>
      </c>
      <c r="S10">
        <v>0</v>
      </c>
      <c r="T10">
        <v>5.09</v>
      </c>
      <c r="U10" s="156">
        <f t="shared" si="2"/>
        <v>28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28</v>
      </c>
      <c r="E11">
        <f>PPCL!P11</f>
        <v>0</v>
      </c>
      <c r="F11">
        <f t="shared" si="4"/>
        <v>190</v>
      </c>
      <c r="G11">
        <f t="shared" si="5"/>
        <v>28</v>
      </c>
      <c r="H11" s="154"/>
      <c r="I11">
        <f>BRPL_EOD!AI11+BRPL_EOD!AJ11</f>
        <v>5.94</v>
      </c>
      <c r="J11">
        <f>BYPL_EOD!AI11+BYPL_EOD!AJ11</f>
        <v>16.97</v>
      </c>
      <c r="K11">
        <f>MES_EOD!AI11+MES_EOD!AJ11</f>
        <v>0</v>
      </c>
      <c r="L11">
        <f>NDMC_EOD!AI11+NDMC_EOD!AJ11</f>
        <v>0</v>
      </c>
      <c r="M11">
        <f>TPDDL_EOD!AI11+TPDDL_EOD!AJ11</f>
        <v>5.09</v>
      </c>
      <c r="N11">
        <f t="shared" si="0"/>
        <v>28</v>
      </c>
      <c r="O11" s="154">
        <f t="shared" si="1"/>
        <v>0</v>
      </c>
      <c r="P11">
        <v>5.94</v>
      </c>
      <c r="Q11">
        <v>16.97</v>
      </c>
      <c r="R11">
        <v>0</v>
      </c>
      <c r="S11">
        <v>0</v>
      </c>
      <c r="T11">
        <v>5.09</v>
      </c>
      <c r="U11" s="156">
        <f t="shared" si="2"/>
        <v>28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28</v>
      </c>
      <c r="E12">
        <f>PPCL!P12</f>
        <v>0</v>
      </c>
      <c r="F12">
        <f t="shared" si="4"/>
        <v>190</v>
      </c>
      <c r="G12">
        <f t="shared" si="5"/>
        <v>28</v>
      </c>
      <c r="H12" s="154"/>
      <c r="I12">
        <f>BRPL_EOD!AI12+BRPL_EOD!AJ12</f>
        <v>5.94</v>
      </c>
      <c r="J12">
        <f>BYPL_EOD!AI12+BYPL_EOD!AJ12</f>
        <v>16.97</v>
      </c>
      <c r="K12">
        <f>MES_EOD!AI12+MES_EOD!AJ12</f>
        <v>0</v>
      </c>
      <c r="L12">
        <f>NDMC_EOD!AI12+NDMC_EOD!AJ12</f>
        <v>0</v>
      </c>
      <c r="M12">
        <f>TPDDL_EOD!AI12+TPDDL_EOD!AJ12</f>
        <v>5.09</v>
      </c>
      <c r="N12">
        <f t="shared" si="0"/>
        <v>28</v>
      </c>
      <c r="O12" s="154">
        <f t="shared" si="1"/>
        <v>0</v>
      </c>
      <c r="P12">
        <v>5.94</v>
      </c>
      <c r="Q12">
        <v>16.97</v>
      </c>
      <c r="R12">
        <v>0</v>
      </c>
      <c r="S12">
        <v>0</v>
      </c>
      <c r="T12">
        <v>5.09</v>
      </c>
      <c r="U12" s="156">
        <f t="shared" si="2"/>
        <v>28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28</v>
      </c>
      <c r="E13">
        <f>PPCL!P13</f>
        <v>0</v>
      </c>
      <c r="F13">
        <f t="shared" si="4"/>
        <v>190</v>
      </c>
      <c r="G13">
        <f t="shared" si="5"/>
        <v>28</v>
      </c>
      <c r="H13" s="154"/>
      <c r="I13">
        <f>BRPL_EOD!AI13+BRPL_EOD!AJ13</f>
        <v>7.44</v>
      </c>
      <c r="J13">
        <f>BYPL_EOD!AI13+BYPL_EOD!AJ13</f>
        <v>5</v>
      </c>
      <c r="K13">
        <f>MES_EOD!AI13+MES_EOD!AJ13</f>
        <v>1.59</v>
      </c>
      <c r="L13">
        <f>NDMC_EOD!AI13+NDMC_EOD!AJ13</f>
        <v>7.97</v>
      </c>
      <c r="M13">
        <f>TPDDL_EOD!AI13+TPDDL_EOD!AJ13</f>
        <v>6</v>
      </c>
      <c r="N13">
        <f t="shared" si="0"/>
        <v>28</v>
      </c>
      <c r="O13" s="154">
        <f t="shared" si="1"/>
        <v>0</v>
      </c>
      <c r="P13">
        <v>7.44</v>
      </c>
      <c r="Q13">
        <v>5</v>
      </c>
      <c r="R13">
        <v>1.59</v>
      </c>
      <c r="S13">
        <v>7.97</v>
      </c>
      <c r="T13">
        <v>6</v>
      </c>
      <c r="U13" s="156">
        <f t="shared" si="2"/>
        <v>28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28</v>
      </c>
      <c r="E14">
        <f>PPCL!P14</f>
        <v>0</v>
      </c>
      <c r="F14">
        <f t="shared" si="4"/>
        <v>190</v>
      </c>
      <c r="G14">
        <f t="shared" si="5"/>
        <v>28</v>
      </c>
      <c r="H14" s="154"/>
      <c r="I14">
        <f>BRPL_EOD!AI14+BRPL_EOD!AJ14</f>
        <v>7.44</v>
      </c>
      <c r="J14">
        <f>BYPL_EOD!AI14+BYPL_EOD!AJ14</f>
        <v>5</v>
      </c>
      <c r="K14">
        <f>MES_EOD!AI14+MES_EOD!AJ14</f>
        <v>1.59</v>
      </c>
      <c r="L14">
        <f>NDMC_EOD!AI14+NDMC_EOD!AJ14</f>
        <v>7.97</v>
      </c>
      <c r="M14">
        <f>TPDDL_EOD!AI14+TPDDL_EOD!AJ14</f>
        <v>6</v>
      </c>
      <c r="N14">
        <f t="shared" si="0"/>
        <v>28</v>
      </c>
      <c r="O14" s="154">
        <f t="shared" si="1"/>
        <v>0</v>
      </c>
      <c r="P14">
        <v>7.44</v>
      </c>
      <c r="Q14">
        <v>5</v>
      </c>
      <c r="R14">
        <v>1.59</v>
      </c>
      <c r="S14">
        <v>7.97</v>
      </c>
      <c r="T14">
        <v>6</v>
      </c>
      <c r="U14" s="156">
        <f t="shared" si="2"/>
        <v>28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28</v>
      </c>
      <c r="E15">
        <f>PPCL!P15</f>
        <v>0</v>
      </c>
      <c r="F15">
        <f t="shared" si="4"/>
        <v>190</v>
      </c>
      <c r="G15">
        <f t="shared" si="5"/>
        <v>28</v>
      </c>
      <c r="H15" s="154"/>
      <c r="I15">
        <f>BRPL_EOD!AI15+BRPL_EOD!AJ15</f>
        <v>5.94</v>
      </c>
      <c r="J15">
        <f>BYPL_EOD!AI15+BYPL_EOD!AJ15</f>
        <v>16.97</v>
      </c>
      <c r="K15">
        <f>MES_EOD!AI15+MES_EOD!AJ15</f>
        <v>0</v>
      </c>
      <c r="L15">
        <f>NDMC_EOD!AI15+NDMC_EOD!AJ15</f>
        <v>0</v>
      </c>
      <c r="M15">
        <f>TPDDL_EOD!AI15+TPDDL_EOD!AJ15</f>
        <v>5.09</v>
      </c>
      <c r="N15">
        <f t="shared" si="0"/>
        <v>28</v>
      </c>
      <c r="O15" s="154">
        <f t="shared" si="1"/>
        <v>0</v>
      </c>
      <c r="P15">
        <v>5.94</v>
      </c>
      <c r="Q15">
        <v>16.97</v>
      </c>
      <c r="R15">
        <v>0</v>
      </c>
      <c r="S15">
        <v>0</v>
      </c>
      <c r="T15">
        <v>5.09</v>
      </c>
      <c r="U15" s="156">
        <f t="shared" si="2"/>
        <v>28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28</v>
      </c>
      <c r="E16">
        <f>PPCL!P16</f>
        <v>0</v>
      </c>
      <c r="F16">
        <f t="shared" si="4"/>
        <v>190</v>
      </c>
      <c r="G16">
        <f t="shared" si="5"/>
        <v>28</v>
      </c>
      <c r="H16" s="154"/>
      <c r="I16">
        <f>BRPL_EOD!AI16+BRPL_EOD!AJ16</f>
        <v>5.94</v>
      </c>
      <c r="J16">
        <f>BYPL_EOD!AI16+BYPL_EOD!AJ16</f>
        <v>16.97</v>
      </c>
      <c r="K16">
        <f>MES_EOD!AI16+MES_EOD!AJ16</f>
        <v>0</v>
      </c>
      <c r="L16">
        <f>NDMC_EOD!AI16+NDMC_EOD!AJ16</f>
        <v>0</v>
      </c>
      <c r="M16">
        <f>TPDDL_EOD!AI16+TPDDL_EOD!AJ16</f>
        <v>5.09</v>
      </c>
      <c r="N16">
        <f t="shared" si="0"/>
        <v>28</v>
      </c>
      <c r="O16" s="154">
        <f t="shared" si="1"/>
        <v>0</v>
      </c>
      <c r="P16">
        <v>5.94</v>
      </c>
      <c r="Q16">
        <v>16.97</v>
      </c>
      <c r="R16">
        <v>0</v>
      </c>
      <c r="S16">
        <v>0</v>
      </c>
      <c r="T16">
        <v>5.09</v>
      </c>
      <c r="U16" s="156">
        <f t="shared" si="2"/>
        <v>28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28</v>
      </c>
      <c r="E17">
        <f>PPCL!P17</f>
        <v>0</v>
      </c>
      <c r="F17">
        <f t="shared" si="4"/>
        <v>190</v>
      </c>
      <c r="G17">
        <f t="shared" si="5"/>
        <v>28</v>
      </c>
      <c r="H17" s="154"/>
      <c r="I17">
        <f>BRPL_EOD!AI17+BRPL_EOD!AJ17</f>
        <v>5.94</v>
      </c>
      <c r="J17">
        <f>BYPL_EOD!AI17+BYPL_EOD!AJ17</f>
        <v>16.97</v>
      </c>
      <c r="K17">
        <f>MES_EOD!AI17+MES_EOD!AJ17</f>
        <v>0</v>
      </c>
      <c r="L17">
        <f>NDMC_EOD!AI17+NDMC_EOD!AJ17</f>
        <v>0</v>
      </c>
      <c r="M17">
        <f>TPDDL_EOD!AI17+TPDDL_EOD!AJ17</f>
        <v>5.09</v>
      </c>
      <c r="N17">
        <f t="shared" si="0"/>
        <v>28</v>
      </c>
      <c r="O17" s="154">
        <f t="shared" si="1"/>
        <v>0</v>
      </c>
      <c r="P17">
        <v>5.94</v>
      </c>
      <c r="Q17">
        <v>16.97</v>
      </c>
      <c r="R17">
        <v>0</v>
      </c>
      <c r="S17">
        <v>0</v>
      </c>
      <c r="T17">
        <v>5.09</v>
      </c>
      <c r="U17" s="156">
        <f t="shared" si="2"/>
        <v>28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28</v>
      </c>
      <c r="E18">
        <f>PPCL!P18</f>
        <v>0</v>
      </c>
      <c r="F18">
        <f t="shared" si="4"/>
        <v>190</v>
      </c>
      <c r="G18">
        <f t="shared" si="5"/>
        <v>28</v>
      </c>
      <c r="H18" s="154"/>
      <c r="I18">
        <f>BRPL_EOD!AI18+BRPL_EOD!AJ18</f>
        <v>5.94</v>
      </c>
      <c r="J18">
        <f>BYPL_EOD!AI18+BYPL_EOD!AJ18</f>
        <v>16.97</v>
      </c>
      <c r="K18">
        <f>MES_EOD!AI18+MES_EOD!AJ18</f>
        <v>0</v>
      </c>
      <c r="L18">
        <f>NDMC_EOD!AI18+NDMC_EOD!AJ18</f>
        <v>0</v>
      </c>
      <c r="M18">
        <f>TPDDL_EOD!AI18+TPDDL_EOD!AJ18</f>
        <v>5.09</v>
      </c>
      <c r="N18">
        <f t="shared" si="0"/>
        <v>28</v>
      </c>
      <c r="O18" s="154">
        <f t="shared" si="1"/>
        <v>0</v>
      </c>
      <c r="P18">
        <v>5.94</v>
      </c>
      <c r="Q18">
        <v>16.97</v>
      </c>
      <c r="R18">
        <v>0</v>
      </c>
      <c r="S18">
        <v>0</v>
      </c>
      <c r="T18">
        <v>5.09</v>
      </c>
      <c r="U18" s="156">
        <f t="shared" si="2"/>
        <v>28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28</v>
      </c>
      <c r="E19">
        <f>PPCL!P19</f>
        <v>0</v>
      </c>
      <c r="F19">
        <f t="shared" si="4"/>
        <v>190</v>
      </c>
      <c r="G19">
        <f t="shared" si="5"/>
        <v>28</v>
      </c>
      <c r="H19" s="154"/>
      <c r="I19">
        <f>BRPL_EOD!AI19+BRPL_EOD!AJ19</f>
        <v>5.94</v>
      </c>
      <c r="J19">
        <f>BYPL_EOD!AI19+BYPL_EOD!AJ19</f>
        <v>16.97</v>
      </c>
      <c r="K19">
        <f>MES_EOD!AI19+MES_EOD!AJ19</f>
        <v>0</v>
      </c>
      <c r="L19">
        <f>NDMC_EOD!AI19+NDMC_EOD!AJ19</f>
        <v>0</v>
      </c>
      <c r="M19">
        <f>TPDDL_EOD!AI19+TPDDL_EOD!AJ19</f>
        <v>5.09</v>
      </c>
      <c r="N19">
        <f t="shared" si="0"/>
        <v>28</v>
      </c>
      <c r="O19" s="154">
        <f t="shared" si="1"/>
        <v>0</v>
      </c>
      <c r="P19">
        <v>5.94</v>
      </c>
      <c r="Q19">
        <v>16.97</v>
      </c>
      <c r="R19">
        <v>0</v>
      </c>
      <c r="S19">
        <v>0</v>
      </c>
      <c r="T19">
        <v>5.09</v>
      </c>
      <c r="U19" s="156">
        <f t="shared" si="2"/>
        <v>28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28</v>
      </c>
      <c r="E20">
        <f>PPCL!P20</f>
        <v>0</v>
      </c>
      <c r="F20">
        <f t="shared" si="4"/>
        <v>190</v>
      </c>
      <c r="G20">
        <f t="shared" si="5"/>
        <v>28</v>
      </c>
      <c r="H20" s="154"/>
      <c r="I20">
        <f>BRPL_EOD!AI20+BRPL_EOD!AJ20</f>
        <v>7.44</v>
      </c>
      <c r="J20">
        <f>BYPL_EOD!AI20+BYPL_EOD!AJ20</f>
        <v>5</v>
      </c>
      <c r="K20">
        <f>MES_EOD!AI20+MES_EOD!AJ20</f>
        <v>1.59</v>
      </c>
      <c r="L20">
        <f>NDMC_EOD!AI20+NDMC_EOD!AJ20</f>
        <v>7.97</v>
      </c>
      <c r="M20">
        <f>TPDDL_EOD!AI20+TPDDL_EOD!AJ20</f>
        <v>6</v>
      </c>
      <c r="N20">
        <f t="shared" si="0"/>
        <v>28</v>
      </c>
      <c r="O20" s="154">
        <f t="shared" si="1"/>
        <v>0</v>
      </c>
      <c r="P20">
        <v>7.44</v>
      </c>
      <c r="Q20">
        <v>5</v>
      </c>
      <c r="R20">
        <v>1.59</v>
      </c>
      <c r="S20">
        <v>7.97</v>
      </c>
      <c r="T20">
        <v>6</v>
      </c>
      <c r="U20" s="156">
        <f t="shared" si="2"/>
        <v>28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28</v>
      </c>
      <c r="E21">
        <f>PPCL!P21</f>
        <v>0</v>
      </c>
      <c r="F21">
        <f t="shared" si="4"/>
        <v>190</v>
      </c>
      <c r="G21">
        <f t="shared" si="5"/>
        <v>28</v>
      </c>
      <c r="H21" s="154"/>
      <c r="I21">
        <f>BRPL_EOD!AI21+BRPL_EOD!AJ21</f>
        <v>7.44</v>
      </c>
      <c r="J21">
        <f>BYPL_EOD!AI21+BYPL_EOD!AJ21</f>
        <v>5</v>
      </c>
      <c r="K21">
        <f>MES_EOD!AI21+MES_EOD!AJ21</f>
        <v>1.59</v>
      </c>
      <c r="L21">
        <f>NDMC_EOD!AI21+NDMC_EOD!AJ21</f>
        <v>7.97</v>
      </c>
      <c r="M21">
        <f>TPDDL_EOD!AI21+TPDDL_EOD!AJ21</f>
        <v>6</v>
      </c>
      <c r="N21">
        <f t="shared" si="0"/>
        <v>28</v>
      </c>
      <c r="O21" s="154">
        <f t="shared" si="1"/>
        <v>0</v>
      </c>
      <c r="P21">
        <v>7.44</v>
      </c>
      <c r="Q21">
        <v>5</v>
      </c>
      <c r="R21">
        <v>1.59</v>
      </c>
      <c r="S21">
        <v>7.97</v>
      </c>
      <c r="T21">
        <v>6</v>
      </c>
      <c r="U21" s="156">
        <f t="shared" si="2"/>
        <v>28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28</v>
      </c>
      <c r="E22">
        <f>PPCL!P22</f>
        <v>0</v>
      </c>
      <c r="F22">
        <f t="shared" si="4"/>
        <v>190</v>
      </c>
      <c r="G22">
        <f t="shared" si="5"/>
        <v>28</v>
      </c>
      <c r="H22" s="154"/>
      <c r="I22">
        <f>BRPL_EOD!AI22+BRPL_EOD!AJ22</f>
        <v>7.44</v>
      </c>
      <c r="J22">
        <f>BYPL_EOD!AI22+BYPL_EOD!AJ22</f>
        <v>5</v>
      </c>
      <c r="K22">
        <f>MES_EOD!AI22+MES_EOD!AJ22</f>
        <v>1.59</v>
      </c>
      <c r="L22">
        <f>NDMC_EOD!AI22+NDMC_EOD!AJ22</f>
        <v>7.97</v>
      </c>
      <c r="M22">
        <f>TPDDL_EOD!AI22+TPDDL_EOD!AJ22</f>
        <v>6</v>
      </c>
      <c r="N22">
        <f t="shared" si="0"/>
        <v>28</v>
      </c>
      <c r="O22" s="154">
        <f t="shared" si="1"/>
        <v>0</v>
      </c>
      <c r="P22">
        <v>7.44</v>
      </c>
      <c r="Q22">
        <v>5</v>
      </c>
      <c r="R22">
        <v>1.59</v>
      </c>
      <c r="S22">
        <v>7.97</v>
      </c>
      <c r="T22">
        <v>6</v>
      </c>
      <c r="U22" s="156">
        <f t="shared" si="2"/>
        <v>28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190</v>
      </c>
      <c r="G23">
        <f t="shared" si="5"/>
        <v>30</v>
      </c>
      <c r="H23" s="154"/>
      <c r="I23">
        <f>BRPL_EOD!AI23+BRPL_EOD!AJ23</f>
        <v>8.31</v>
      </c>
      <c r="J23">
        <f>BYPL_EOD!AI23+BYPL_EOD!AJ23</f>
        <v>5</v>
      </c>
      <c r="K23">
        <f>MES_EOD!AI23+MES_EOD!AJ23</f>
        <v>1.78</v>
      </c>
      <c r="L23">
        <f>NDMC_EOD!AI23+NDMC_EOD!AJ23</f>
        <v>8.9</v>
      </c>
      <c r="M23">
        <f>TPDDL_EOD!AI23+TPDDL_EOD!AJ23</f>
        <v>6</v>
      </c>
      <c r="N23">
        <f t="shared" si="0"/>
        <v>29.990000000000002</v>
      </c>
      <c r="O23" s="154">
        <f t="shared" si="1"/>
        <v>9.9999999999980105E-3</v>
      </c>
      <c r="P23">
        <v>8.3127709236412137</v>
      </c>
      <c r="Q23">
        <v>5.0016672224074687</v>
      </c>
      <c r="R23">
        <v>1.7805935311770589</v>
      </c>
      <c r="S23">
        <v>8.9029676558852948</v>
      </c>
      <c r="T23">
        <v>6.0020006668889625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190</v>
      </c>
      <c r="G24">
        <f t="shared" si="5"/>
        <v>30</v>
      </c>
      <c r="H24" s="154"/>
      <c r="I24">
        <f>BRPL_EOD!AI24+BRPL_EOD!AJ24</f>
        <v>8.31</v>
      </c>
      <c r="J24">
        <f>BYPL_EOD!AI24+BYPL_EOD!AJ24</f>
        <v>5</v>
      </c>
      <c r="K24">
        <f>MES_EOD!AI24+MES_EOD!AJ24</f>
        <v>1.78</v>
      </c>
      <c r="L24">
        <f>NDMC_EOD!AI24+NDMC_EOD!AJ24</f>
        <v>8.9</v>
      </c>
      <c r="M24">
        <f>TPDDL_EOD!AI24+TPDDL_EOD!AJ24</f>
        <v>6</v>
      </c>
      <c r="N24">
        <f t="shared" si="0"/>
        <v>29.990000000000002</v>
      </c>
      <c r="O24" s="154">
        <f t="shared" si="1"/>
        <v>9.9999999999980105E-3</v>
      </c>
      <c r="P24">
        <v>8.3127709236412137</v>
      </c>
      <c r="Q24">
        <v>5.0016672224074687</v>
      </c>
      <c r="R24">
        <v>1.7805935311770589</v>
      </c>
      <c r="S24">
        <v>8.9029676558852948</v>
      </c>
      <c r="T24">
        <v>6.0020006668889625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190</v>
      </c>
      <c r="G25">
        <f t="shared" si="5"/>
        <v>30</v>
      </c>
      <c r="H25" s="154"/>
      <c r="I25">
        <f>BRPL_EOD!AI25+BRPL_EOD!AJ25</f>
        <v>8.31</v>
      </c>
      <c r="J25">
        <f>BYPL_EOD!AI25+BYPL_EOD!AJ25</f>
        <v>5</v>
      </c>
      <c r="K25">
        <f>MES_EOD!AI25+MES_EOD!AJ25</f>
        <v>1.78</v>
      </c>
      <c r="L25">
        <f>NDMC_EOD!AI25+NDMC_EOD!AJ25</f>
        <v>8.9</v>
      </c>
      <c r="M25">
        <f>TPDDL_EOD!AI25+TPDDL_EOD!AJ25</f>
        <v>6</v>
      </c>
      <c r="N25">
        <f t="shared" si="0"/>
        <v>29.990000000000002</v>
      </c>
      <c r="O25" s="154">
        <f t="shared" si="1"/>
        <v>9.9999999999980105E-3</v>
      </c>
      <c r="P25">
        <v>8.3127709236412137</v>
      </c>
      <c r="Q25">
        <v>5.0016672224074687</v>
      </c>
      <c r="R25">
        <v>1.7805935311770589</v>
      </c>
      <c r="S25">
        <v>8.9029676558852948</v>
      </c>
      <c r="T25">
        <v>6.0020006668889625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190</v>
      </c>
      <c r="G26">
        <f t="shared" si="5"/>
        <v>30</v>
      </c>
      <c r="H26" s="154"/>
      <c r="I26">
        <f>BRPL_EOD!AI26+BRPL_EOD!AJ26</f>
        <v>8.31</v>
      </c>
      <c r="J26">
        <f>BYPL_EOD!AI26+BYPL_EOD!AJ26</f>
        <v>5</v>
      </c>
      <c r="K26">
        <f>MES_EOD!AI26+MES_EOD!AJ26</f>
        <v>1.78</v>
      </c>
      <c r="L26">
        <f>NDMC_EOD!AI26+NDMC_EOD!AJ26</f>
        <v>8.9</v>
      </c>
      <c r="M26">
        <f>TPDDL_EOD!AI26+TPDDL_EOD!AJ26</f>
        <v>6</v>
      </c>
      <c r="N26">
        <f t="shared" si="0"/>
        <v>29.990000000000002</v>
      </c>
      <c r="O26" s="154">
        <f t="shared" si="1"/>
        <v>9.9999999999980105E-3</v>
      </c>
      <c r="P26">
        <v>8.3127709236412137</v>
      </c>
      <c r="Q26">
        <v>5.0016672224074687</v>
      </c>
      <c r="R26">
        <v>1.7805935311770589</v>
      </c>
      <c r="S26">
        <v>8.9029676558852948</v>
      </c>
      <c r="T26">
        <v>6.0020006668889625</v>
      </c>
      <c r="U26" s="156">
        <f t="shared" si="2"/>
        <v>30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190</v>
      </c>
      <c r="G27">
        <f t="shared" si="5"/>
        <v>30</v>
      </c>
      <c r="H27" s="154"/>
      <c r="I27">
        <f>BRPL_EOD!AI27+BRPL_EOD!AJ27</f>
        <v>8.31</v>
      </c>
      <c r="J27">
        <f>BYPL_EOD!AI27+BYPL_EOD!AJ27</f>
        <v>5</v>
      </c>
      <c r="K27">
        <f>MES_EOD!AI27+MES_EOD!AJ27</f>
        <v>1.78</v>
      </c>
      <c r="L27">
        <f>NDMC_EOD!AI27+NDMC_EOD!AJ27</f>
        <v>8.9</v>
      </c>
      <c r="M27">
        <f>TPDDL_EOD!AI27+TPDDL_EOD!AJ27</f>
        <v>6</v>
      </c>
      <c r="N27">
        <f t="shared" si="0"/>
        <v>29.990000000000002</v>
      </c>
      <c r="O27" s="154">
        <f t="shared" si="1"/>
        <v>9.9999999999980105E-3</v>
      </c>
      <c r="P27">
        <v>8.3127709236412137</v>
      </c>
      <c r="Q27">
        <v>5.0016672224074687</v>
      </c>
      <c r="R27">
        <v>1.7805935311770589</v>
      </c>
      <c r="S27">
        <v>8.9029676558852948</v>
      </c>
      <c r="T27">
        <v>6.0020006668889625</v>
      </c>
      <c r="U27" s="156">
        <f t="shared" si="2"/>
        <v>30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190</v>
      </c>
      <c r="G28">
        <f t="shared" si="5"/>
        <v>30</v>
      </c>
      <c r="H28" s="154"/>
      <c r="I28">
        <f>BRPL_EOD!AI28+BRPL_EOD!AJ28</f>
        <v>8.31</v>
      </c>
      <c r="J28">
        <f>BYPL_EOD!AI28+BYPL_EOD!AJ28</f>
        <v>5</v>
      </c>
      <c r="K28">
        <f>MES_EOD!AI28+MES_EOD!AJ28</f>
        <v>1.78</v>
      </c>
      <c r="L28">
        <f>NDMC_EOD!AI28+NDMC_EOD!AJ28</f>
        <v>8.9</v>
      </c>
      <c r="M28">
        <f>TPDDL_EOD!AI28+TPDDL_EOD!AJ28</f>
        <v>6</v>
      </c>
      <c r="N28">
        <f t="shared" si="0"/>
        <v>29.990000000000002</v>
      </c>
      <c r="O28" s="154">
        <f t="shared" si="1"/>
        <v>9.9999999999980105E-3</v>
      </c>
      <c r="P28">
        <v>8.3127709236412137</v>
      </c>
      <c r="Q28">
        <v>5.0016672224074687</v>
      </c>
      <c r="R28">
        <v>1.7805935311770589</v>
      </c>
      <c r="S28">
        <v>8.9029676558852948</v>
      </c>
      <c r="T28">
        <v>6.0020006668889625</v>
      </c>
      <c r="U28" s="156">
        <f t="shared" si="2"/>
        <v>30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190</v>
      </c>
      <c r="G29">
        <f t="shared" si="5"/>
        <v>32</v>
      </c>
      <c r="H29" s="154"/>
      <c r="I29">
        <f>BRPL_EOD!AI29+BRPL_EOD!AJ29</f>
        <v>9.0500000000000007</v>
      </c>
      <c r="J29">
        <f>BYPL_EOD!AI29+BYPL_EOD!AJ29</f>
        <v>5.14</v>
      </c>
      <c r="K29">
        <f>MES_EOD!AI29+MES_EOD!AJ29</f>
        <v>1.94</v>
      </c>
      <c r="L29">
        <f>NDMC_EOD!AI29+NDMC_EOD!AJ29</f>
        <v>9.6999999999999993</v>
      </c>
      <c r="M29">
        <f>TPDDL_EOD!AI29+TPDDL_EOD!AJ29</f>
        <v>6.17</v>
      </c>
      <c r="N29">
        <f t="shared" si="0"/>
        <v>32</v>
      </c>
      <c r="O29" s="154">
        <f t="shared" si="1"/>
        <v>0</v>
      </c>
      <c r="P29">
        <v>9.0500000000000007</v>
      </c>
      <c r="Q29">
        <v>5.14</v>
      </c>
      <c r="R29">
        <v>1.94</v>
      </c>
      <c r="S29">
        <v>9.6999999999999993</v>
      </c>
      <c r="T29">
        <v>6.17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190</v>
      </c>
      <c r="G30">
        <f t="shared" si="5"/>
        <v>32</v>
      </c>
      <c r="H30" s="154"/>
      <c r="I30">
        <f>BRPL_EOD!AI30+BRPL_EOD!AJ30</f>
        <v>9.0500000000000007</v>
      </c>
      <c r="J30">
        <f>BYPL_EOD!AI30+BYPL_EOD!AJ30</f>
        <v>5.14</v>
      </c>
      <c r="K30">
        <f>MES_EOD!AI30+MES_EOD!AJ30</f>
        <v>1.94</v>
      </c>
      <c r="L30">
        <f>NDMC_EOD!AI30+NDMC_EOD!AJ30</f>
        <v>9.6999999999999993</v>
      </c>
      <c r="M30">
        <f>TPDDL_EOD!AI30+TPDDL_EOD!AJ30</f>
        <v>6.17</v>
      </c>
      <c r="N30">
        <f t="shared" si="0"/>
        <v>32</v>
      </c>
      <c r="O30" s="154">
        <f t="shared" si="1"/>
        <v>0</v>
      </c>
      <c r="P30">
        <v>9.0500000000000007</v>
      </c>
      <c r="Q30">
        <v>5.14</v>
      </c>
      <c r="R30">
        <v>1.94</v>
      </c>
      <c r="S30">
        <v>9.6999999999999993</v>
      </c>
      <c r="T30">
        <v>6.17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190</v>
      </c>
      <c r="G31">
        <f t="shared" si="5"/>
        <v>32</v>
      </c>
      <c r="H31" s="154"/>
      <c r="I31">
        <f>BRPL_EOD!AI31+BRPL_EOD!AJ31</f>
        <v>9.0500000000000007</v>
      </c>
      <c r="J31">
        <f>BYPL_EOD!AI31+BYPL_EOD!AJ31</f>
        <v>5.14</v>
      </c>
      <c r="K31">
        <f>MES_EOD!AI31+MES_EOD!AJ31</f>
        <v>1.94</v>
      </c>
      <c r="L31">
        <f>NDMC_EOD!AI31+NDMC_EOD!AJ31</f>
        <v>9.6999999999999993</v>
      </c>
      <c r="M31">
        <f>TPDDL_EOD!AI31+TPDDL_EOD!AJ31</f>
        <v>6.17</v>
      </c>
      <c r="N31">
        <f t="shared" si="0"/>
        <v>32</v>
      </c>
      <c r="O31" s="154">
        <f t="shared" si="1"/>
        <v>0</v>
      </c>
      <c r="P31">
        <v>9.0500000000000007</v>
      </c>
      <c r="Q31">
        <v>5.14</v>
      </c>
      <c r="R31">
        <v>1.94</v>
      </c>
      <c r="S31">
        <v>9.6999999999999993</v>
      </c>
      <c r="T31">
        <v>6.17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190</v>
      </c>
      <c r="G32">
        <f t="shared" si="5"/>
        <v>32</v>
      </c>
      <c r="H32" s="154"/>
      <c r="I32">
        <f>BRPL_EOD!AI32+BRPL_EOD!AJ32</f>
        <v>9.0500000000000007</v>
      </c>
      <c r="J32">
        <f>BYPL_EOD!AI32+BYPL_EOD!AJ32</f>
        <v>5.14</v>
      </c>
      <c r="K32">
        <f>MES_EOD!AI32+MES_EOD!AJ32</f>
        <v>1.94</v>
      </c>
      <c r="L32">
        <f>NDMC_EOD!AI32+NDMC_EOD!AJ32</f>
        <v>9.6999999999999993</v>
      </c>
      <c r="M32">
        <f>TPDDL_EOD!AI32+TPDDL_EOD!AJ32</f>
        <v>6.17</v>
      </c>
      <c r="N32">
        <f t="shared" si="0"/>
        <v>32</v>
      </c>
      <c r="O32" s="154">
        <f t="shared" si="1"/>
        <v>0</v>
      </c>
      <c r="P32">
        <v>9.0500000000000007</v>
      </c>
      <c r="Q32">
        <v>5.14</v>
      </c>
      <c r="R32">
        <v>1.94</v>
      </c>
      <c r="S32">
        <v>9.6999999999999993</v>
      </c>
      <c r="T32">
        <v>6.17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190</v>
      </c>
      <c r="G33">
        <f t="shared" si="5"/>
        <v>32</v>
      </c>
      <c r="H33" s="154"/>
      <c r="I33">
        <f>BRPL_EOD!AI33+BRPL_EOD!AJ33</f>
        <v>9.0500000000000007</v>
      </c>
      <c r="J33">
        <f>BYPL_EOD!AI33+BYPL_EOD!AJ33</f>
        <v>5.14</v>
      </c>
      <c r="K33">
        <f>MES_EOD!AI33+MES_EOD!AJ33</f>
        <v>1.94</v>
      </c>
      <c r="L33">
        <f>NDMC_EOD!AI33+NDMC_EOD!AJ33</f>
        <v>9.6999999999999993</v>
      </c>
      <c r="M33">
        <f>TPDDL_EOD!AI33+TPDDL_EOD!AJ33</f>
        <v>6.17</v>
      </c>
      <c r="N33">
        <f t="shared" si="0"/>
        <v>32</v>
      </c>
      <c r="O33" s="154">
        <f t="shared" si="1"/>
        <v>0</v>
      </c>
      <c r="P33">
        <v>9.0500000000000007</v>
      </c>
      <c r="Q33">
        <v>5.14</v>
      </c>
      <c r="R33">
        <v>1.94</v>
      </c>
      <c r="S33">
        <v>9.6999999999999993</v>
      </c>
      <c r="T33">
        <v>6.17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190</v>
      </c>
      <c r="G34">
        <f t="shared" si="5"/>
        <v>32</v>
      </c>
      <c r="H34" s="154"/>
      <c r="I34">
        <f>BRPL_EOD!AI34+BRPL_EOD!AJ34</f>
        <v>9.0500000000000007</v>
      </c>
      <c r="J34">
        <f>BYPL_EOD!AI34+BYPL_EOD!AJ34</f>
        <v>5.14</v>
      </c>
      <c r="K34">
        <f>MES_EOD!AI34+MES_EOD!AJ34</f>
        <v>1.94</v>
      </c>
      <c r="L34">
        <f>NDMC_EOD!AI34+NDMC_EOD!AJ34</f>
        <v>9.6999999999999993</v>
      </c>
      <c r="M34">
        <f>TPDDL_EOD!AI34+TPDDL_EOD!AJ34</f>
        <v>6.17</v>
      </c>
      <c r="N34">
        <f t="shared" si="0"/>
        <v>32</v>
      </c>
      <c r="O34" s="154">
        <f t="shared" si="1"/>
        <v>0</v>
      </c>
      <c r="P34">
        <v>9.0500000000000007</v>
      </c>
      <c r="Q34">
        <v>5.14</v>
      </c>
      <c r="R34">
        <v>1.94</v>
      </c>
      <c r="S34">
        <v>9.6999999999999993</v>
      </c>
      <c r="T34">
        <v>6.17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190</v>
      </c>
      <c r="G35">
        <f t="shared" si="5"/>
        <v>32</v>
      </c>
      <c r="H35" s="154"/>
      <c r="I35">
        <f>BRPL_EOD!AI35+BRPL_EOD!AJ35</f>
        <v>9.0500000000000007</v>
      </c>
      <c r="J35">
        <f>BYPL_EOD!AI35+BYPL_EOD!AJ35</f>
        <v>5.14</v>
      </c>
      <c r="K35">
        <f>MES_EOD!AI35+MES_EOD!AJ35</f>
        <v>1.94</v>
      </c>
      <c r="L35">
        <f>NDMC_EOD!AI35+NDMC_EOD!AJ35</f>
        <v>9.6999999999999993</v>
      </c>
      <c r="M35">
        <f>TPDDL_EOD!AI35+TPDDL_EOD!AJ35</f>
        <v>6.17</v>
      </c>
      <c r="N35">
        <f t="shared" si="0"/>
        <v>32</v>
      </c>
      <c r="O35" s="154">
        <f t="shared" si="1"/>
        <v>0</v>
      </c>
      <c r="P35">
        <v>9.0500000000000007</v>
      </c>
      <c r="Q35">
        <v>5.14</v>
      </c>
      <c r="R35">
        <v>1.94</v>
      </c>
      <c r="S35">
        <v>9.6999999999999993</v>
      </c>
      <c r="T35">
        <v>6.17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190</v>
      </c>
      <c r="G36">
        <f t="shared" si="5"/>
        <v>32</v>
      </c>
      <c r="H36" s="154"/>
      <c r="I36">
        <f>BRPL_EOD!AI36+BRPL_EOD!AJ36</f>
        <v>9.0500000000000007</v>
      </c>
      <c r="J36">
        <f>BYPL_EOD!AI36+BYPL_EOD!AJ36</f>
        <v>5.14</v>
      </c>
      <c r="K36">
        <f>MES_EOD!AI36+MES_EOD!AJ36</f>
        <v>1.94</v>
      </c>
      <c r="L36">
        <f>NDMC_EOD!AI36+NDMC_EOD!AJ36</f>
        <v>9.6999999999999993</v>
      </c>
      <c r="M36">
        <f>TPDDL_EOD!AI36+TPDDL_EOD!AJ36</f>
        <v>6.17</v>
      </c>
      <c r="N36">
        <f t="shared" si="0"/>
        <v>32</v>
      </c>
      <c r="O36" s="154">
        <f t="shared" si="1"/>
        <v>0</v>
      </c>
      <c r="P36">
        <v>9.0500000000000007</v>
      </c>
      <c r="Q36">
        <v>5.14</v>
      </c>
      <c r="R36">
        <v>1.94</v>
      </c>
      <c r="S36">
        <v>9.6999999999999993</v>
      </c>
      <c r="T36">
        <v>6.17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190</v>
      </c>
      <c r="G37">
        <f t="shared" si="5"/>
        <v>32</v>
      </c>
      <c r="H37" s="154"/>
      <c r="I37">
        <f>BRPL_EOD!AI37+BRPL_EOD!AJ37</f>
        <v>9.0500000000000007</v>
      </c>
      <c r="J37">
        <f>BYPL_EOD!AI37+BYPL_EOD!AJ37</f>
        <v>5.14</v>
      </c>
      <c r="K37">
        <f>MES_EOD!AI37+MES_EOD!AJ37</f>
        <v>1.94</v>
      </c>
      <c r="L37">
        <f>NDMC_EOD!AI37+NDMC_EOD!AJ37</f>
        <v>9.6999999999999993</v>
      </c>
      <c r="M37">
        <f>TPDDL_EOD!AI37+TPDDL_EOD!AJ37</f>
        <v>6.17</v>
      </c>
      <c r="N37">
        <f t="shared" si="0"/>
        <v>32</v>
      </c>
      <c r="O37" s="154">
        <f t="shared" si="1"/>
        <v>0</v>
      </c>
      <c r="P37">
        <v>9.0500000000000007</v>
      </c>
      <c r="Q37">
        <v>5.14</v>
      </c>
      <c r="R37">
        <v>1.94</v>
      </c>
      <c r="S37">
        <v>9.6999999999999993</v>
      </c>
      <c r="T37">
        <v>6.17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190</v>
      </c>
      <c r="G38">
        <f t="shared" si="5"/>
        <v>32</v>
      </c>
      <c r="H38" s="154"/>
      <c r="I38">
        <f>BRPL_EOD!AI38+BRPL_EOD!AJ38</f>
        <v>9.0500000000000007</v>
      </c>
      <c r="J38">
        <f>BYPL_EOD!AI38+BYPL_EOD!AJ38</f>
        <v>5.14</v>
      </c>
      <c r="K38">
        <f>MES_EOD!AI38+MES_EOD!AJ38</f>
        <v>1.94</v>
      </c>
      <c r="L38">
        <f>NDMC_EOD!AI38+NDMC_EOD!AJ38</f>
        <v>9.6999999999999993</v>
      </c>
      <c r="M38">
        <f>TPDDL_EOD!AI38+TPDDL_EOD!AJ38</f>
        <v>6.17</v>
      </c>
      <c r="N38">
        <f t="shared" si="0"/>
        <v>32</v>
      </c>
      <c r="O38" s="154">
        <f t="shared" si="1"/>
        <v>0</v>
      </c>
      <c r="P38">
        <v>9.0500000000000007</v>
      </c>
      <c r="Q38">
        <v>5.14</v>
      </c>
      <c r="R38">
        <v>1.94</v>
      </c>
      <c r="S38">
        <v>9.6999999999999993</v>
      </c>
      <c r="T38">
        <v>6.17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190</v>
      </c>
      <c r="G39">
        <f t="shared" si="5"/>
        <v>30</v>
      </c>
      <c r="H39" s="154"/>
      <c r="I39">
        <f>BRPL_EOD!AI39+BRPL_EOD!AJ39</f>
        <v>8.31</v>
      </c>
      <c r="J39">
        <f>BYPL_EOD!AI39+BYPL_EOD!AJ39</f>
        <v>5</v>
      </c>
      <c r="K39">
        <f>MES_EOD!AI39+MES_EOD!AJ39</f>
        <v>1.78</v>
      </c>
      <c r="L39">
        <f>NDMC_EOD!AI39+NDMC_EOD!AJ39</f>
        <v>8.9</v>
      </c>
      <c r="M39">
        <f>TPDDL_EOD!AI39+TPDDL_EOD!AJ39</f>
        <v>6</v>
      </c>
      <c r="N39">
        <f t="shared" si="0"/>
        <v>29.990000000000002</v>
      </c>
      <c r="O39" s="154">
        <f t="shared" si="1"/>
        <v>9.9999999999980105E-3</v>
      </c>
      <c r="P39">
        <v>8.3127709236412137</v>
      </c>
      <c r="Q39">
        <v>5.0016672224074687</v>
      </c>
      <c r="R39">
        <v>1.7805935311770589</v>
      </c>
      <c r="S39">
        <v>8.9029676558852948</v>
      </c>
      <c r="T39">
        <v>6.0020006668889625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190</v>
      </c>
      <c r="G40">
        <f t="shared" si="5"/>
        <v>30</v>
      </c>
      <c r="H40" s="154"/>
      <c r="I40">
        <f>BRPL_EOD!AI40+BRPL_EOD!AJ40</f>
        <v>8.31</v>
      </c>
      <c r="J40">
        <f>BYPL_EOD!AI40+BYPL_EOD!AJ40</f>
        <v>5</v>
      </c>
      <c r="K40">
        <f>MES_EOD!AI40+MES_EOD!AJ40</f>
        <v>1.78</v>
      </c>
      <c r="L40">
        <f>NDMC_EOD!AI40+NDMC_EOD!AJ40</f>
        <v>8.9</v>
      </c>
      <c r="M40">
        <f>TPDDL_EOD!AI40+TPDDL_EOD!AJ40</f>
        <v>6</v>
      </c>
      <c r="N40">
        <f t="shared" si="0"/>
        <v>29.990000000000002</v>
      </c>
      <c r="O40" s="154">
        <f t="shared" si="1"/>
        <v>9.9999999999980105E-3</v>
      </c>
      <c r="P40">
        <v>8.3127709236412137</v>
      </c>
      <c r="Q40">
        <v>5.0016672224074687</v>
      </c>
      <c r="R40">
        <v>1.7805935311770589</v>
      </c>
      <c r="S40">
        <v>8.9029676558852948</v>
      </c>
      <c r="T40">
        <v>6.0020006668889625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190</v>
      </c>
      <c r="G41">
        <f t="shared" si="5"/>
        <v>30</v>
      </c>
      <c r="H41" s="154"/>
      <c r="I41">
        <f>BRPL_EOD!AI41+BRPL_EOD!AJ41</f>
        <v>8.31</v>
      </c>
      <c r="J41">
        <f>BYPL_EOD!AI41+BYPL_EOD!AJ41</f>
        <v>5</v>
      </c>
      <c r="K41">
        <f>MES_EOD!AI41+MES_EOD!AJ41</f>
        <v>1.78</v>
      </c>
      <c r="L41">
        <f>NDMC_EOD!AI41+NDMC_EOD!AJ41</f>
        <v>8.9</v>
      </c>
      <c r="M41">
        <f>TPDDL_EOD!AI41+TPDDL_EOD!AJ41</f>
        <v>6</v>
      </c>
      <c r="N41">
        <f t="shared" si="0"/>
        <v>29.990000000000002</v>
      </c>
      <c r="O41" s="154">
        <f t="shared" si="1"/>
        <v>9.9999999999980105E-3</v>
      </c>
      <c r="P41">
        <v>8.3127709236412137</v>
      </c>
      <c r="Q41">
        <v>5.0016672224074687</v>
      </c>
      <c r="R41">
        <v>1.7805935311770589</v>
      </c>
      <c r="S41">
        <v>8.9029676558852948</v>
      </c>
      <c r="T41">
        <v>6.0020006668889625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190</v>
      </c>
      <c r="G42">
        <f t="shared" si="5"/>
        <v>30</v>
      </c>
      <c r="H42" s="154"/>
      <c r="I42">
        <f>BRPL_EOD!AI42+BRPL_EOD!AJ42</f>
        <v>8.31</v>
      </c>
      <c r="J42">
        <f>BYPL_EOD!AI42+BYPL_EOD!AJ42</f>
        <v>5</v>
      </c>
      <c r="K42">
        <f>MES_EOD!AI42+MES_EOD!AJ42</f>
        <v>1.78</v>
      </c>
      <c r="L42">
        <f>NDMC_EOD!AI42+NDMC_EOD!AJ42</f>
        <v>8.9</v>
      </c>
      <c r="M42">
        <f>TPDDL_EOD!AI42+TPDDL_EOD!AJ42</f>
        <v>6</v>
      </c>
      <c r="N42">
        <f t="shared" si="0"/>
        <v>29.990000000000002</v>
      </c>
      <c r="O42" s="154">
        <f t="shared" si="1"/>
        <v>9.9999999999980105E-3</v>
      </c>
      <c r="P42">
        <v>8.3127709236412137</v>
      </c>
      <c r="Q42">
        <v>5.0016672224074687</v>
      </c>
      <c r="R42">
        <v>1.7805935311770589</v>
      </c>
      <c r="S42">
        <v>8.9029676558852948</v>
      </c>
      <c r="T42">
        <v>6.0020006668889625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183</v>
      </c>
      <c r="G43">
        <f t="shared" si="5"/>
        <v>30</v>
      </c>
      <c r="H43" s="154"/>
      <c r="I43">
        <f>BRPL_EOD!AI43+BRPL_EOD!AJ43</f>
        <v>8.31</v>
      </c>
      <c r="J43">
        <f>BYPL_EOD!AI43+BYPL_EOD!AJ43</f>
        <v>5</v>
      </c>
      <c r="K43">
        <f>MES_EOD!AI43+MES_EOD!AJ43</f>
        <v>1.78</v>
      </c>
      <c r="L43">
        <f>NDMC_EOD!AI43+NDMC_EOD!AJ43</f>
        <v>8.9</v>
      </c>
      <c r="M43">
        <f>TPDDL_EOD!AI43+TPDDL_EOD!AJ43</f>
        <v>6</v>
      </c>
      <c r="N43">
        <f t="shared" si="0"/>
        <v>29.990000000000002</v>
      </c>
      <c r="O43" s="154">
        <f t="shared" si="1"/>
        <v>9.9999999999980105E-3</v>
      </c>
      <c r="P43">
        <v>8.3127709236412137</v>
      </c>
      <c r="Q43">
        <v>5.0016672224074687</v>
      </c>
      <c r="R43">
        <v>1.7805935311770589</v>
      </c>
      <c r="S43">
        <v>8.9029676558852948</v>
      </c>
      <c r="T43">
        <v>6.0020006668889625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183</v>
      </c>
      <c r="G44">
        <f t="shared" si="5"/>
        <v>30</v>
      </c>
      <c r="H44" s="154"/>
      <c r="I44">
        <f>BRPL_EOD!AI44+BRPL_EOD!AJ44</f>
        <v>8.31</v>
      </c>
      <c r="J44">
        <f>BYPL_EOD!AI44+BYPL_EOD!AJ44</f>
        <v>5</v>
      </c>
      <c r="K44">
        <f>MES_EOD!AI44+MES_EOD!AJ44</f>
        <v>1.78</v>
      </c>
      <c r="L44">
        <f>NDMC_EOD!AI44+NDMC_EOD!AJ44</f>
        <v>8.9</v>
      </c>
      <c r="M44">
        <f>TPDDL_EOD!AI44+TPDDL_EOD!AJ44</f>
        <v>6</v>
      </c>
      <c r="N44">
        <f t="shared" si="0"/>
        <v>29.990000000000002</v>
      </c>
      <c r="O44" s="154">
        <f t="shared" si="1"/>
        <v>9.9999999999980105E-3</v>
      </c>
      <c r="P44">
        <v>8.3127709236412137</v>
      </c>
      <c r="Q44">
        <v>5.0016672224074687</v>
      </c>
      <c r="R44">
        <v>1.7805935311770589</v>
      </c>
      <c r="S44">
        <v>8.9029676558852948</v>
      </c>
      <c r="T44">
        <v>6.0020006668889625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183</v>
      </c>
      <c r="G45">
        <f t="shared" si="5"/>
        <v>28</v>
      </c>
      <c r="H45" s="154"/>
      <c r="I45">
        <f>BRPL_EOD!AI45+BRPL_EOD!AJ45</f>
        <v>7.44</v>
      </c>
      <c r="J45">
        <f>BYPL_EOD!AI45+BYPL_EOD!AJ45</f>
        <v>5</v>
      </c>
      <c r="K45">
        <f>MES_EOD!AI45+MES_EOD!AJ45</f>
        <v>1.59</v>
      </c>
      <c r="L45">
        <f>NDMC_EOD!AI45+NDMC_EOD!AJ45</f>
        <v>7.97</v>
      </c>
      <c r="M45">
        <f>TPDDL_EOD!AI45+TPDDL_EOD!AJ45</f>
        <v>6</v>
      </c>
      <c r="N45">
        <f t="shared" si="0"/>
        <v>28</v>
      </c>
      <c r="O45" s="154">
        <f t="shared" si="1"/>
        <v>0</v>
      </c>
      <c r="P45">
        <v>7.44</v>
      </c>
      <c r="Q45">
        <v>5</v>
      </c>
      <c r="R45">
        <v>1.59</v>
      </c>
      <c r="S45">
        <v>7.97</v>
      </c>
      <c r="T45">
        <v>6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183</v>
      </c>
      <c r="G46">
        <f t="shared" si="5"/>
        <v>28</v>
      </c>
      <c r="H46" s="154"/>
      <c r="I46">
        <f>BRPL_EOD!AI46+BRPL_EOD!AJ46</f>
        <v>7.44</v>
      </c>
      <c r="J46">
        <f>BYPL_EOD!AI46+BYPL_EOD!AJ46</f>
        <v>5</v>
      </c>
      <c r="K46">
        <f>MES_EOD!AI46+MES_EOD!AJ46</f>
        <v>1.59</v>
      </c>
      <c r="L46">
        <f>NDMC_EOD!AI46+NDMC_EOD!AJ46</f>
        <v>7.97</v>
      </c>
      <c r="M46">
        <f>TPDDL_EOD!AI46+TPDDL_EOD!AJ46</f>
        <v>6</v>
      </c>
      <c r="N46">
        <f t="shared" si="0"/>
        <v>28</v>
      </c>
      <c r="O46" s="154">
        <f t="shared" si="1"/>
        <v>0</v>
      </c>
      <c r="P46">
        <v>7.44</v>
      </c>
      <c r="Q46">
        <v>5</v>
      </c>
      <c r="R46">
        <v>1.59</v>
      </c>
      <c r="S46">
        <v>7.97</v>
      </c>
      <c r="T46">
        <v>6</v>
      </c>
      <c r="U46" s="156">
        <f t="shared" si="2"/>
        <v>28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183</v>
      </c>
      <c r="G47">
        <f t="shared" si="5"/>
        <v>28</v>
      </c>
      <c r="H47" s="154"/>
      <c r="I47">
        <f>BRPL_EOD!AI47+BRPL_EOD!AJ47</f>
        <v>7.44</v>
      </c>
      <c r="J47">
        <f>BYPL_EOD!AI47+BYPL_EOD!AJ47</f>
        <v>5</v>
      </c>
      <c r="K47">
        <f>MES_EOD!AI47+MES_EOD!AJ47</f>
        <v>1.59</v>
      </c>
      <c r="L47">
        <f>NDMC_EOD!AI47+NDMC_EOD!AJ47</f>
        <v>7.97</v>
      </c>
      <c r="M47">
        <f>TPDDL_EOD!AI47+TPDDL_EOD!AJ47</f>
        <v>6</v>
      </c>
      <c r="N47">
        <f t="shared" si="0"/>
        <v>28</v>
      </c>
      <c r="O47" s="154">
        <f t="shared" si="1"/>
        <v>0</v>
      </c>
      <c r="P47">
        <v>7.44</v>
      </c>
      <c r="Q47">
        <v>5</v>
      </c>
      <c r="R47">
        <v>1.59</v>
      </c>
      <c r="S47">
        <v>7.97</v>
      </c>
      <c r="T47">
        <v>6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183</v>
      </c>
      <c r="G48">
        <f t="shared" si="5"/>
        <v>28</v>
      </c>
      <c r="H48" s="154"/>
      <c r="I48">
        <f>BRPL_EOD!AI48+BRPL_EOD!AJ48</f>
        <v>7.44</v>
      </c>
      <c r="J48">
        <f>BYPL_EOD!AI48+BYPL_EOD!AJ48</f>
        <v>5</v>
      </c>
      <c r="K48">
        <f>MES_EOD!AI48+MES_EOD!AJ48</f>
        <v>1.59</v>
      </c>
      <c r="L48">
        <f>NDMC_EOD!AI48+NDMC_EOD!AJ48</f>
        <v>7.97</v>
      </c>
      <c r="M48">
        <f>TPDDL_EOD!AI48+TPDDL_EOD!AJ48</f>
        <v>6</v>
      </c>
      <c r="N48">
        <f t="shared" si="0"/>
        <v>28</v>
      </c>
      <c r="O48" s="154">
        <f t="shared" si="1"/>
        <v>0</v>
      </c>
      <c r="P48">
        <v>7.44</v>
      </c>
      <c r="Q48">
        <v>5</v>
      </c>
      <c r="R48">
        <v>1.59</v>
      </c>
      <c r="S48">
        <v>7.97</v>
      </c>
      <c r="T48">
        <v>6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183</v>
      </c>
      <c r="G49">
        <f t="shared" si="5"/>
        <v>28</v>
      </c>
      <c r="H49" s="154"/>
      <c r="I49">
        <f>BRPL_EOD!AI49+BRPL_EOD!AJ49</f>
        <v>7.44</v>
      </c>
      <c r="J49">
        <f>BYPL_EOD!AI49+BYPL_EOD!AJ49</f>
        <v>5</v>
      </c>
      <c r="K49">
        <f>MES_EOD!AI49+MES_EOD!AJ49</f>
        <v>1.59</v>
      </c>
      <c r="L49">
        <f>NDMC_EOD!AI49+NDMC_EOD!AJ49</f>
        <v>7.97</v>
      </c>
      <c r="M49">
        <f>TPDDL_EOD!AI49+TPDDL_EOD!AJ49</f>
        <v>6</v>
      </c>
      <c r="N49">
        <f t="shared" si="0"/>
        <v>28</v>
      </c>
      <c r="O49" s="154">
        <f t="shared" si="1"/>
        <v>0</v>
      </c>
      <c r="P49">
        <v>7.44</v>
      </c>
      <c r="Q49">
        <v>5</v>
      </c>
      <c r="R49">
        <v>1.59</v>
      </c>
      <c r="S49">
        <v>7.97</v>
      </c>
      <c r="T49">
        <v>6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183</v>
      </c>
      <c r="G50">
        <f t="shared" si="5"/>
        <v>28</v>
      </c>
      <c r="H50" s="154"/>
      <c r="I50">
        <f>BRPL_EOD!AI50+BRPL_EOD!AJ50</f>
        <v>7.44</v>
      </c>
      <c r="J50">
        <f>BYPL_EOD!AI50+BYPL_EOD!AJ50</f>
        <v>5</v>
      </c>
      <c r="K50">
        <f>MES_EOD!AI50+MES_EOD!AJ50</f>
        <v>1.59</v>
      </c>
      <c r="L50">
        <f>NDMC_EOD!AI50+NDMC_EOD!AJ50</f>
        <v>7.97</v>
      </c>
      <c r="M50">
        <f>TPDDL_EOD!AI50+TPDDL_EOD!AJ50</f>
        <v>6</v>
      </c>
      <c r="N50">
        <f t="shared" si="0"/>
        <v>28</v>
      </c>
      <c r="O50" s="154">
        <f t="shared" si="1"/>
        <v>0</v>
      </c>
      <c r="P50">
        <v>7.44</v>
      </c>
      <c r="Q50">
        <v>5</v>
      </c>
      <c r="R50">
        <v>1.59</v>
      </c>
      <c r="S50">
        <v>7.97</v>
      </c>
      <c r="T50">
        <v>6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183</v>
      </c>
      <c r="G51">
        <f t="shared" si="5"/>
        <v>26</v>
      </c>
      <c r="H51" s="154"/>
      <c r="I51">
        <f>BRPL_EOD!AI51+BRPL_EOD!AJ51</f>
        <v>7</v>
      </c>
      <c r="J51">
        <f>BYPL_EOD!AI51+BYPL_EOD!AJ51</f>
        <v>5</v>
      </c>
      <c r="K51">
        <f>MES_EOD!AI51+MES_EOD!AJ51</f>
        <v>1.33</v>
      </c>
      <c r="L51">
        <f>NDMC_EOD!AI51+NDMC_EOD!AJ51</f>
        <v>6.67</v>
      </c>
      <c r="M51">
        <f>TPDDL_EOD!AI51+TPDDL_EOD!AJ51</f>
        <v>6</v>
      </c>
      <c r="N51">
        <f t="shared" si="0"/>
        <v>26</v>
      </c>
      <c r="O51" s="154">
        <f t="shared" si="1"/>
        <v>0</v>
      </c>
      <c r="P51">
        <v>7</v>
      </c>
      <c r="Q51">
        <v>5</v>
      </c>
      <c r="R51">
        <v>1.33</v>
      </c>
      <c r="S51">
        <v>6.67</v>
      </c>
      <c r="T51">
        <v>6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183</v>
      </c>
      <c r="G52">
        <f t="shared" si="5"/>
        <v>26</v>
      </c>
      <c r="H52" s="154"/>
      <c r="I52">
        <f>BRPL_EOD!AI52+BRPL_EOD!AJ52</f>
        <v>7</v>
      </c>
      <c r="J52">
        <f>BYPL_EOD!AI52+BYPL_EOD!AJ52</f>
        <v>5</v>
      </c>
      <c r="K52">
        <f>MES_EOD!AI52+MES_EOD!AJ52</f>
        <v>1.33</v>
      </c>
      <c r="L52">
        <f>NDMC_EOD!AI52+NDMC_EOD!AJ52</f>
        <v>6.67</v>
      </c>
      <c r="M52">
        <f>TPDDL_EOD!AI52+TPDDL_EOD!AJ52</f>
        <v>6</v>
      </c>
      <c r="N52">
        <f t="shared" si="0"/>
        <v>26</v>
      </c>
      <c r="O52" s="154">
        <f t="shared" si="1"/>
        <v>0</v>
      </c>
      <c r="P52">
        <v>7</v>
      </c>
      <c r="Q52">
        <v>5</v>
      </c>
      <c r="R52">
        <v>1.33</v>
      </c>
      <c r="S52">
        <v>6.67</v>
      </c>
      <c r="T52">
        <v>6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183</v>
      </c>
      <c r="G53">
        <f t="shared" si="5"/>
        <v>26</v>
      </c>
      <c r="H53" s="154"/>
      <c r="I53">
        <f>BRPL_EOD!AI53+BRPL_EOD!AJ53</f>
        <v>7</v>
      </c>
      <c r="J53">
        <f>BYPL_EOD!AI53+BYPL_EOD!AJ53</f>
        <v>5</v>
      </c>
      <c r="K53">
        <f>MES_EOD!AI53+MES_EOD!AJ53</f>
        <v>1.33</v>
      </c>
      <c r="L53">
        <f>NDMC_EOD!AI53+NDMC_EOD!AJ53</f>
        <v>6.67</v>
      </c>
      <c r="M53">
        <f>TPDDL_EOD!AI53+TPDDL_EOD!AJ53</f>
        <v>6</v>
      </c>
      <c r="N53">
        <f t="shared" si="0"/>
        <v>26</v>
      </c>
      <c r="O53" s="154">
        <f t="shared" si="1"/>
        <v>0</v>
      </c>
      <c r="P53">
        <v>7</v>
      </c>
      <c r="Q53">
        <v>5</v>
      </c>
      <c r="R53">
        <v>1.33</v>
      </c>
      <c r="S53">
        <v>6.67</v>
      </c>
      <c r="T53">
        <v>6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183</v>
      </c>
      <c r="G54">
        <f t="shared" si="5"/>
        <v>26</v>
      </c>
      <c r="H54" s="154"/>
      <c r="I54">
        <f>BRPL_EOD!AI54+BRPL_EOD!AJ54</f>
        <v>7</v>
      </c>
      <c r="J54">
        <f>BYPL_EOD!AI54+BYPL_EOD!AJ54</f>
        <v>5</v>
      </c>
      <c r="K54">
        <f>MES_EOD!AI54+MES_EOD!AJ54</f>
        <v>1.33</v>
      </c>
      <c r="L54">
        <f>NDMC_EOD!AI54+NDMC_EOD!AJ54</f>
        <v>6.67</v>
      </c>
      <c r="M54">
        <f>TPDDL_EOD!AI54+TPDDL_EOD!AJ54</f>
        <v>6</v>
      </c>
      <c r="N54">
        <f t="shared" si="0"/>
        <v>26</v>
      </c>
      <c r="O54" s="154">
        <f t="shared" si="1"/>
        <v>0</v>
      </c>
      <c r="P54">
        <v>7</v>
      </c>
      <c r="Q54">
        <v>5</v>
      </c>
      <c r="R54">
        <v>1.33</v>
      </c>
      <c r="S54">
        <v>6.67</v>
      </c>
      <c r="T54">
        <v>6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183</v>
      </c>
      <c r="G55">
        <f t="shared" si="5"/>
        <v>26</v>
      </c>
      <c r="H55" s="154"/>
      <c r="I55">
        <f>BRPL_EOD!AI55+BRPL_EOD!AJ55</f>
        <v>7</v>
      </c>
      <c r="J55">
        <f>BYPL_EOD!AI55+BYPL_EOD!AJ55</f>
        <v>5</v>
      </c>
      <c r="K55">
        <f>MES_EOD!AI55+MES_EOD!AJ55</f>
        <v>1.33</v>
      </c>
      <c r="L55">
        <f>NDMC_EOD!AI55+NDMC_EOD!AJ55</f>
        <v>6.67</v>
      </c>
      <c r="M55">
        <f>TPDDL_EOD!AI55+TPDDL_EOD!AJ55</f>
        <v>6</v>
      </c>
      <c r="N55">
        <f t="shared" si="0"/>
        <v>26</v>
      </c>
      <c r="O55" s="154">
        <f t="shared" si="1"/>
        <v>0</v>
      </c>
      <c r="P55">
        <v>7</v>
      </c>
      <c r="Q55">
        <v>5</v>
      </c>
      <c r="R55">
        <v>1.33</v>
      </c>
      <c r="S55">
        <v>6.67</v>
      </c>
      <c r="T55">
        <v>6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183</v>
      </c>
      <c r="G56">
        <f t="shared" si="5"/>
        <v>26</v>
      </c>
      <c r="H56" s="154"/>
      <c r="I56">
        <f>BRPL_EOD!AI56+BRPL_EOD!AJ56</f>
        <v>7</v>
      </c>
      <c r="J56">
        <f>BYPL_EOD!AI56+BYPL_EOD!AJ56</f>
        <v>5</v>
      </c>
      <c r="K56">
        <f>MES_EOD!AI56+MES_EOD!AJ56</f>
        <v>1.33</v>
      </c>
      <c r="L56">
        <f>NDMC_EOD!AI56+NDMC_EOD!AJ56</f>
        <v>6.67</v>
      </c>
      <c r="M56">
        <f>TPDDL_EOD!AI56+TPDDL_EOD!AJ56</f>
        <v>6</v>
      </c>
      <c r="N56">
        <f t="shared" si="0"/>
        <v>26</v>
      </c>
      <c r="O56" s="154">
        <f t="shared" si="1"/>
        <v>0</v>
      </c>
      <c r="P56">
        <v>7</v>
      </c>
      <c r="Q56">
        <v>5</v>
      </c>
      <c r="R56">
        <v>1.33</v>
      </c>
      <c r="S56">
        <v>6.67</v>
      </c>
      <c r="T56">
        <v>6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183</v>
      </c>
      <c r="G57">
        <f t="shared" si="5"/>
        <v>26</v>
      </c>
      <c r="H57" s="154"/>
      <c r="I57">
        <f>BRPL_EOD!AI57+BRPL_EOD!AJ57</f>
        <v>7</v>
      </c>
      <c r="J57">
        <f>BYPL_EOD!AI57+BYPL_EOD!AJ57</f>
        <v>5</v>
      </c>
      <c r="K57">
        <f>MES_EOD!AI57+MES_EOD!AJ57</f>
        <v>1.33</v>
      </c>
      <c r="L57">
        <f>NDMC_EOD!AI57+NDMC_EOD!AJ57</f>
        <v>6.67</v>
      </c>
      <c r="M57">
        <f>TPDDL_EOD!AI57+TPDDL_EOD!AJ57</f>
        <v>6</v>
      </c>
      <c r="N57">
        <f t="shared" si="0"/>
        <v>26</v>
      </c>
      <c r="O57" s="154">
        <f t="shared" si="1"/>
        <v>0</v>
      </c>
      <c r="P57">
        <v>7</v>
      </c>
      <c r="Q57">
        <v>5</v>
      </c>
      <c r="R57">
        <v>1.33</v>
      </c>
      <c r="S57">
        <v>6.67</v>
      </c>
      <c r="T57">
        <v>6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183</v>
      </c>
      <c r="G58">
        <f t="shared" si="5"/>
        <v>26</v>
      </c>
      <c r="H58" s="154"/>
      <c r="I58">
        <f>BRPL_EOD!AI58+BRPL_EOD!AJ58</f>
        <v>7</v>
      </c>
      <c r="J58">
        <f>BYPL_EOD!AI58+BYPL_EOD!AJ58</f>
        <v>5</v>
      </c>
      <c r="K58">
        <f>MES_EOD!AI58+MES_EOD!AJ58</f>
        <v>1.33</v>
      </c>
      <c r="L58">
        <f>NDMC_EOD!AI58+NDMC_EOD!AJ58</f>
        <v>6.67</v>
      </c>
      <c r="M58">
        <f>TPDDL_EOD!AI58+TPDDL_EOD!AJ58</f>
        <v>6</v>
      </c>
      <c r="N58">
        <f t="shared" si="0"/>
        <v>26</v>
      </c>
      <c r="O58" s="154">
        <f t="shared" si="1"/>
        <v>0</v>
      </c>
      <c r="P58">
        <v>7</v>
      </c>
      <c r="Q58">
        <v>5</v>
      </c>
      <c r="R58">
        <v>1.33</v>
      </c>
      <c r="S58">
        <v>6.67</v>
      </c>
      <c r="T58">
        <v>6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26</v>
      </c>
      <c r="E59">
        <f>PPCL!P59</f>
        <v>0</v>
      </c>
      <c r="F59">
        <f t="shared" si="4"/>
        <v>183</v>
      </c>
      <c r="G59">
        <f t="shared" si="5"/>
        <v>26</v>
      </c>
      <c r="H59" s="154"/>
      <c r="I59">
        <f>BRPL_EOD!AI59+BRPL_EOD!AJ59</f>
        <v>7</v>
      </c>
      <c r="J59">
        <f>BYPL_EOD!AI59+BYPL_EOD!AJ59</f>
        <v>5</v>
      </c>
      <c r="K59">
        <f>MES_EOD!AI59+MES_EOD!AJ59</f>
        <v>1.33</v>
      </c>
      <c r="L59">
        <f>NDMC_EOD!AI59+NDMC_EOD!AJ59</f>
        <v>6.67</v>
      </c>
      <c r="M59">
        <f>TPDDL_EOD!AI59+TPDDL_EOD!AJ59</f>
        <v>6</v>
      </c>
      <c r="N59">
        <f t="shared" si="0"/>
        <v>26</v>
      </c>
      <c r="O59" s="154">
        <f t="shared" si="1"/>
        <v>0</v>
      </c>
      <c r="P59">
        <v>7</v>
      </c>
      <c r="Q59">
        <v>5</v>
      </c>
      <c r="R59">
        <v>1.33</v>
      </c>
      <c r="S59">
        <v>6.67</v>
      </c>
      <c r="T59">
        <v>6</v>
      </c>
      <c r="U59" s="156">
        <f t="shared" si="2"/>
        <v>26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183</v>
      </c>
      <c r="G60">
        <f t="shared" si="5"/>
        <v>26</v>
      </c>
      <c r="H60" s="154"/>
      <c r="I60">
        <f>BRPL_EOD!AI60+BRPL_EOD!AJ60</f>
        <v>7</v>
      </c>
      <c r="J60">
        <f>BYPL_EOD!AI60+BYPL_EOD!AJ60</f>
        <v>5</v>
      </c>
      <c r="K60">
        <f>MES_EOD!AI60+MES_EOD!AJ60</f>
        <v>1.33</v>
      </c>
      <c r="L60">
        <f>NDMC_EOD!AI60+NDMC_EOD!AJ60</f>
        <v>6.67</v>
      </c>
      <c r="M60">
        <f>TPDDL_EOD!AI60+TPDDL_EOD!AJ60</f>
        <v>6</v>
      </c>
      <c r="N60">
        <f t="shared" si="0"/>
        <v>26</v>
      </c>
      <c r="O60" s="154">
        <f t="shared" si="1"/>
        <v>0</v>
      </c>
      <c r="P60">
        <v>7</v>
      </c>
      <c r="Q60">
        <v>5</v>
      </c>
      <c r="R60">
        <v>1.33</v>
      </c>
      <c r="S60">
        <v>6.67</v>
      </c>
      <c r="T60">
        <v>6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26</v>
      </c>
      <c r="E61">
        <f>PPCL!P61</f>
        <v>0</v>
      </c>
      <c r="F61">
        <f t="shared" si="4"/>
        <v>183</v>
      </c>
      <c r="G61">
        <f t="shared" si="5"/>
        <v>26</v>
      </c>
      <c r="H61" s="154"/>
      <c r="I61">
        <f>BRPL_EOD!AI61+BRPL_EOD!AJ61</f>
        <v>4.29</v>
      </c>
      <c r="J61">
        <f>BYPL_EOD!AI61+BYPL_EOD!AJ61</f>
        <v>18.03</v>
      </c>
      <c r="K61">
        <f>MES_EOD!AI61+MES_EOD!AJ61</f>
        <v>0</v>
      </c>
      <c r="L61">
        <f>NDMC_EOD!AI61+NDMC_EOD!AJ61</f>
        <v>0</v>
      </c>
      <c r="M61">
        <f>TPDDL_EOD!AI61+TPDDL_EOD!AJ61</f>
        <v>3.68</v>
      </c>
      <c r="N61">
        <f t="shared" si="0"/>
        <v>26</v>
      </c>
      <c r="O61" s="154">
        <f t="shared" si="1"/>
        <v>0</v>
      </c>
      <c r="P61">
        <v>4.29</v>
      </c>
      <c r="Q61">
        <v>18.03</v>
      </c>
      <c r="R61">
        <v>0</v>
      </c>
      <c r="S61">
        <v>0</v>
      </c>
      <c r="T61">
        <v>3.68</v>
      </c>
      <c r="U61" s="156">
        <f t="shared" si="2"/>
        <v>26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26</v>
      </c>
      <c r="E62">
        <f>PPCL!P62</f>
        <v>0</v>
      </c>
      <c r="F62">
        <f t="shared" si="4"/>
        <v>183</v>
      </c>
      <c r="G62">
        <f t="shared" si="5"/>
        <v>26</v>
      </c>
      <c r="H62" s="154"/>
      <c r="I62">
        <f>BRPL_EOD!AI62+BRPL_EOD!AJ62</f>
        <v>4.29</v>
      </c>
      <c r="J62">
        <f>BYPL_EOD!AI62+BYPL_EOD!AJ62</f>
        <v>18.03</v>
      </c>
      <c r="K62">
        <f>MES_EOD!AI62+MES_EOD!AJ62</f>
        <v>0</v>
      </c>
      <c r="L62">
        <f>NDMC_EOD!AI62+NDMC_EOD!AJ62</f>
        <v>0</v>
      </c>
      <c r="M62">
        <f>TPDDL_EOD!AI62+TPDDL_EOD!AJ62</f>
        <v>3.68</v>
      </c>
      <c r="N62">
        <f t="shared" si="0"/>
        <v>26</v>
      </c>
      <c r="O62" s="154">
        <f t="shared" si="1"/>
        <v>0</v>
      </c>
      <c r="P62">
        <v>4.29</v>
      </c>
      <c r="Q62">
        <v>18.03</v>
      </c>
      <c r="R62">
        <v>0</v>
      </c>
      <c r="S62">
        <v>0</v>
      </c>
      <c r="T62">
        <v>3.68</v>
      </c>
      <c r="U62" s="156">
        <f t="shared" si="2"/>
        <v>26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26</v>
      </c>
      <c r="E63">
        <f>PPCL!P63</f>
        <v>0</v>
      </c>
      <c r="F63">
        <f t="shared" si="4"/>
        <v>183</v>
      </c>
      <c r="G63">
        <f t="shared" si="5"/>
        <v>26</v>
      </c>
      <c r="H63" s="154"/>
      <c r="I63">
        <f>BRPL_EOD!AI63+BRPL_EOD!AJ63</f>
        <v>4.29</v>
      </c>
      <c r="J63">
        <f>BYPL_EOD!AI63+BYPL_EOD!AJ63</f>
        <v>18.03</v>
      </c>
      <c r="K63">
        <f>MES_EOD!AI63+MES_EOD!AJ63</f>
        <v>0</v>
      </c>
      <c r="L63">
        <f>NDMC_EOD!AI63+NDMC_EOD!AJ63</f>
        <v>0</v>
      </c>
      <c r="M63">
        <f>TPDDL_EOD!AI63+TPDDL_EOD!AJ63</f>
        <v>3.68</v>
      </c>
      <c r="N63">
        <f t="shared" si="0"/>
        <v>26</v>
      </c>
      <c r="O63" s="154">
        <f t="shared" si="1"/>
        <v>0</v>
      </c>
      <c r="P63">
        <v>4.29</v>
      </c>
      <c r="Q63">
        <v>18.03</v>
      </c>
      <c r="R63">
        <v>0</v>
      </c>
      <c r="S63">
        <v>0</v>
      </c>
      <c r="T63">
        <v>3.68</v>
      </c>
      <c r="U63" s="156">
        <f t="shared" si="2"/>
        <v>26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29</v>
      </c>
      <c r="E64">
        <f>PPCL!P64</f>
        <v>0</v>
      </c>
      <c r="F64">
        <f t="shared" si="4"/>
        <v>183</v>
      </c>
      <c r="G64">
        <f t="shared" si="5"/>
        <v>29</v>
      </c>
      <c r="H64" s="154"/>
      <c r="I64">
        <f>BRPL_EOD!AI64+BRPL_EOD!AJ64</f>
        <v>4.79</v>
      </c>
      <c r="J64">
        <f>BYPL_EOD!AI64+BYPL_EOD!AJ64</f>
        <v>20.11</v>
      </c>
      <c r="K64">
        <f>MES_EOD!AI64+MES_EOD!AJ64</f>
        <v>0</v>
      </c>
      <c r="L64">
        <f>NDMC_EOD!AI64+NDMC_EOD!AJ64</f>
        <v>0</v>
      </c>
      <c r="M64">
        <f>TPDDL_EOD!AI64+TPDDL_EOD!AJ64</f>
        <v>4.0999999999999996</v>
      </c>
      <c r="N64">
        <f t="shared" si="0"/>
        <v>29</v>
      </c>
      <c r="O64" s="154">
        <f t="shared" si="1"/>
        <v>0</v>
      </c>
      <c r="P64">
        <v>4.79</v>
      </c>
      <c r="Q64">
        <v>20.11</v>
      </c>
      <c r="R64">
        <v>0</v>
      </c>
      <c r="S64">
        <v>0</v>
      </c>
      <c r="T64">
        <v>4.0999999999999996</v>
      </c>
      <c r="U64" s="156">
        <f t="shared" si="2"/>
        <v>29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29</v>
      </c>
      <c r="E65">
        <f>PPCL!P65</f>
        <v>0</v>
      </c>
      <c r="F65">
        <f t="shared" si="4"/>
        <v>183</v>
      </c>
      <c r="G65">
        <f t="shared" si="5"/>
        <v>29</v>
      </c>
      <c r="H65" s="154"/>
      <c r="I65">
        <f>BRPL_EOD!AI65+BRPL_EOD!AJ65</f>
        <v>4.79</v>
      </c>
      <c r="J65">
        <f>BYPL_EOD!AI65+BYPL_EOD!AJ65</f>
        <v>20.11</v>
      </c>
      <c r="K65">
        <f>MES_EOD!AI65+MES_EOD!AJ65</f>
        <v>0</v>
      </c>
      <c r="L65">
        <f>NDMC_EOD!AI65+NDMC_EOD!AJ65</f>
        <v>0</v>
      </c>
      <c r="M65">
        <f>TPDDL_EOD!AI65+TPDDL_EOD!AJ65</f>
        <v>4.0999999999999996</v>
      </c>
      <c r="N65">
        <f t="shared" si="0"/>
        <v>29</v>
      </c>
      <c r="O65" s="154">
        <f t="shared" si="1"/>
        <v>0</v>
      </c>
      <c r="P65">
        <v>4.79</v>
      </c>
      <c r="Q65">
        <v>20.11</v>
      </c>
      <c r="R65">
        <v>0</v>
      </c>
      <c r="S65">
        <v>0</v>
      </c>
      <c r="T65">
        <v>4.0999999999999996</v>
      </c>
      <c r="U65" s="156">
        <f t="shared" si="2"/>
        <v>29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183</v>
      </c>
      <c r="G66">
        <f t="shared" si="5"/>
        <v>30</v>
      </c>
      <c r="H66" s="154"/>
      <c r="I66">
        <f>BRPL_EOD!AI66+BRPL_EOD!AJ66</f>
        <v>4.95</v>
      </c>
      <c r="J66">
        <f>BYPL_EOD!AI66+BYPL_EOD!AJ66</f>
        <v>20.8</v>
      </c>
      <c r="K66">
        <f>MES_EOD!AI66+MES_EOD!AJ66</f>
        <v>0</v>
      </c>
      <c r="L66">
        <f>NDMC_EOD!AI66+NDMC_EOD!AJ66</f>
        <v>0</v>
      </c>
      <c r="M66">
        <f>TPDDL_EOD!AI66+TPDDL_EOD!AJ66</f>
        <v>4.24</v>
      </c>
      <c r="N66">
        <f t="shared" si="0"/>
        <v>29.990000000000002</v>
      </c>
      <c r="O66" s="154">
        <f t="shared" si="1"/>
        <v>9.9999999999980105E-3</v>
      </c>
      <c r="P66">
        <v>4.9516505501833947</v>
      </c>
      <c r="Q66">
        <v>20.80693564521507</v>
      </c>
      <c r="R66">
        <v>0</v>
      </c>
      <c r="S66">
        <v>0</v>
      </c>
      <c r="T66">
        <v>4.2414138046015335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4.95</v>
      </c>
      <c r="J67">
        <f>BYPL_EOD!AI67+BYPL_EOD!AJ67</f>
        <v>20.8</v>
      </c>
      <c r="K67">
        <f>MES_EOD!AI67+MES_EOD!AJ67</f>
        <v>0</v>
      </c>
      <c r="L67">
        <f>NDMC_EOD!AI67+NDMC_EOD!AJ67</f>
        <v>0</v>
      </c>
      <c r="M67">
        <f>TPDDL_EOD!AI67+TPDDL_EOD!AJ67</f>
        <v>4.24</v>
      </c>
      <c r="N67">
        <f t="shared" ref="N67:N98" si="6">SUM(I67:M67)</f>
        <v>29.990000000000002</v>
      </c>
      <c r="O67" s="154">
        <f t="shared" ref="O67:O98" si="7">G67-N67</f>
        <v>9.9999999999980105E-3</v>
      </c>
      <c r="P67">
        <v>4.9516505501833947</v>
      </c>
      <c r="Q67">
        <v>20.80693564521507</v>
      </c>
      <c r="R67">
        <v>0</v>
      </c>
      <c r="S67">
        <v>0</v>
      </c>
      <c r="T67">
        <v>4.2414138046015335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4.95</v>
      </c>
      <c r="J68">
        <f>BYPL_EOD!AI68+BYPL_EOD!AJ68</f>
        <v>20.8</v>
      </c>
      <c r="K68">
        <f>MES_EOD!AI68+MES_EOD!AJ68</f>
        <v>0</v>
      </c>
      <c r="L68">
        <f>NDMC_EOD!AI68+NDMC_EOD!AJ68</f>
        <v>0</v>
      </c>
      <c r="M68">
        <f>TPDDL_EOD!AI68+TPDDL_EOD!AJ68</f>
        <v>4.24</v>
      </c>
      <c r="N68">
        <f t="shared" si="6"/>
        <v>29.990000000000002</v>
      </c>
      <c r="O68" s="154">
        <f t="shared" si="7"/>
        <v>9.9999999999980105E-3</v>
      </c>
      <c r="P68">
        <v>4.9516505501833947</v>
      </c>
      <c r="Q68">
        <v>20.80693564521507</v>
      </c>
      <c r="R68">
        <v>0</v>
      </c>
      <c r="S68">
        <v>0</v>
      </c>
      <c r="T68">
        <v>4.2414138046015335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4.95</v>
      </c>
      <c r="J69">
        <f>BYPL_EOD!AI69+BYPL_EOD!AJ69</f>
        <v>20.8</v>
      </c>
      <c r="K69">
        <f>MES_EOD!AI69+MES_EOD!AJ69</f>
        <v>0</v>
      </c>
      <c r="L69">
        <f>NDMC_EOD!AI69+NDMC_EOD!AJ69</f>
        <v>0</v>
      </c>
      <c r="M69">
        <f>TPDDL_EOD!AI69+TPDDL_EOD!AJ69</f>
        <v>4.24</v>
      </c>
      <c r="N69">
        <f t="shared" si="6"/>
        <v>29.990000000000002</v>
      </c>
      <c r="O69" s="154">
        <f t="shared" si="7"/>
        <v>9.9999999999980105E-3</v>
      </c>
      <c r="P69">
        <v>4.9516505501833947</v>
      </c>
      <c r="Q69">
        <v>20.80693564521507</v>
      </c>
      <c r="R69">
        <v>0</v>
      </c>
      <c r="S69">
        <v>0</v>
      </c>
      <c r="T69">
        <v>4.2414138046015335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4.95</v>
      </c>
      <c r="J70">
        <f>BYPL_EOD!AI70+BYPL_EOD!AJ70</f>
        <v>20.8</v>
      </c>
      <c r="K70">
        <f>MES_EOD!AI70+MES_EOD!AJ70</f>
        <v>0</v>
      </c>
      <c r="L70">
        <f>NDMC_EOD!AI70+NDMC_EOD!AJ70</f>
        <v>0</v>
      </c>
      <c r="M70">
        <f>TPDDL_EOD!AI70+TPDDL_EOD!AJ70</f>
        <v>4.24</v>
      </c>
      <c r="N70">
        <f t="shared" si="6"/>
        <v>29.990000000000002</v>
      </c>
      <c r="O70" s="154">
        <f t="shared" si="7"/>
        <v>9.9999999999980105E-3</v>
      </c>
      <c r="P70">
        <v>4.9516505501833947</v>
      </c>
      <c r="Q70">
        <v>20.80693564521507</v>
      </c>
      <c r="R70">
        <v>0</v>
      </c>
      <c r="S70">
        <v>0</v>
      </c>
      <c r="T70">
        <v>4.2414138046015335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187</v>
      </c>
      <c r="G71">
        <f t="shared" si="11"/>
        <v>30</v>
      </c>
      <c r="H71" s="154"/>
      <c r="I71">
        <f>BRPL_EOD!AI71+BRPL_EOD!AJ71</f>
        <v>4.88</v>
      </c>
      <c r="J71">
        <f>BYPL_EOD!AI71+BYPL_EOD!AJ71</f>
        <v>20.93</v>
      </c>
      <c r="K71">
        <f>MES_EOD!AI71+MES_EOD!AJ71</f>
        <v>0</v>
      </c>
      <c r="L71">
        <f>NDMC_EOD!AI71+NDMC_EOD!AJ71</f>
        <v>0</v>
      </c>
      <c r="M71">
        <f>TPDDL_EOD!AI71+TPDDL_EOD!AJ71</f>
        <v>4.1900000000000004</v>
      </c>
      <c r="N71">
        <f t="shared" si="6"/>
        <v>30</v>
      </c>
      <c r="O71" s="154">
        <f t="shared" si="7"/>
        <v>0</v>
      </c>
      <c r="P71">
        <v>4.88</v>
      </c>
      <c r="Q71">
        <v>20.93</v>
      </c>
      <c r="R71">
        <v>0</v>
      </c>
      <c r="S71">
        <v>0</v>
      </c>
      <c r="T71">
        <v>4.1900000000000004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187</v>
      </c>
      <c r="G72">
        <f t="shared" si="11"/>
        <v>30</v>
      </c>
      <c r="H72" s="154"/>
      <c r="I72">
        <f>BRPL_EOD!AI72+BRPL_EOD!AJ72</f>
        <v>4.88</v>
      </c>
      <c r="J72">
        <f>BYPL_EOD!AI72+BYPL_EOD!AJ72</f>
        <v>20.93</v>
      </c>
      <c r="K72">
        <f>MES_EOD!AI72+MES_EOD!AJ72</f>
        <v>0</v>
      </c>
      <c r="L72">
        <f>NDMC_EOD!AI72+NDMC_EOD!AJ72</f>
        <v>0</v>
      </c>
      <c r="M72">
        <f>TPDDL_EOD!AI72+TPDDL_EOD!AJ72</f>
        <v>4.1900000000000004</v>
      </c>
      <c r="N72">
        <f t="shared" si="6"/>
        <v>30</v>
      </c>
      <c r="O72" s="154">
        <f t="shared" si="7"/>
        <v>0</v>
      </c>
      <c r="P72">
        <v>4.88</v>
      </c>
      <c r="Q72">
        <v>20.93</v>
      </c>
      <c r="R72">
        <v>0</v>
      </c>
      <c r="S72">
        <v>0</v>
      </c>
      <c r="T72">
        <v>4.1900000000000004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187</v>
      </c>
      <c r="G73">
        <f t="shared" si="11"/>
        <v>30</v>
      </c>
      <c r="H73" s="154"/>
      <c r="I73">
        <f>BRPL_EOD!AI73+BRPL_EOD!AJ73</f>
        <v>4.88</v>
      </c>
      <c r="J73">
        <f>BYPL_EOD!AI73+BYPL_EOD!AJ73</f>
        <v>20.93</v>
      </c>
      <c r="K73">
        <f>MES_EOD!AI73+MES_EOD!AJ73</f>
        <v>0</v>
      </c>
      <c r="L73">
        <f>NDMC_EOD!AI73+NDMC_EOD!AJ73</f>
        <v>0</v>
      </c>
      <c r="M73">
        <f>TPDDL_EOD!AI73+TPDDL_EOD!AJ73</f>
        <v>4.1900000000000004</v>
      </c>
      <c r="N73">
        <f t="shared" si="6"/>
        <v>30</v>
      </c>
      <c r="O73" s="154">
        <f t="shared" si="7"/>
        <v>0</v>
      </c>
      <c r="P73">
        <v>4.88</v>
      </c>
      <c r="Q73">
        <v>20.93</v>
      </c>
      <c r="R73">
        <v>0</v>
      </c>
      <c r="S73">
        <v>0</v>
      </c>
      <c r="T73">
        <v>4.1900000000000004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187</v>
      </c>
      <c r="G74">
        <f t="shared" si="11"/>
        <v>30</v>
      </c>
      <c r="H74" s="154"/>
      <c r="I74">
        <f>BRPL_EOD!AI74+BRPL_EOD!AJ74</f>
        <v>4.88</v>
      </c>
      <c r="J74">
        <f>BYPL_EOD!AI74+BYPL_EOD!AJ74</f>
        <v>20.93</v>
      </c>
      <c r="K74">
        <f>MES_EOD!AI74+MES_EOD!AJ74</f>
        <v>0</v>
      </c>
      <c r="L74">
        <f>NDMC_EOD!AI74+NDMC_EOD!AJ74</f>
        <v>0</v>
      </c>
      <c r="M74">
        <f>TPDDL_EOD!AI74+TPDDL_EOD!AJ74</f>
        <v>4.1900000000000004</v>
      </c>
      <c r="N74">
        <f t="shared" si="6"/>
        <v>30</v>
      </c>
      <c r="O74" s="154">
        <f t="shared" si="7"/>
        <v>0</v>
      </c>
      <c r="P74">
        <v>4.88</v>
      </c>
      <c r="Q74">
        <v>20.93</v>
      </c>
      <c r="R74">
        <v>0</v>
      </c>
      <c r="S74">
        <v>0</v>
      </c>
      <c r="T74">
        <v>4.1900000000000004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31</v>
      </c>
      <c r="E75">
        <f>PPCL!P75</f>
        <v>0</v>
      </c>
      <c r="F75">
        <f t="shared" si="10"/>
        <v>187</v>
      </c>
      <c r="G75">
        <f t="shared" si="11"/>
        <v>31</v>
      </c>
      <c r="H75" s="154"/>
      <c r="I75">
        <f>BRPL_EOD!AI75+BRPL_EOD!AJ75</f>
        <v>5.05</v>
      </c>
      <c r="J75">
        <f>BYPL_EOD!AI75+BYPL_EOD!AJ75</f>
        <v>21.63</v>
      </c>
      <c r="K75">
        <f>MES_EOD!AI75+MES_EOD!AJ75</f>
        <v>0</v>
      </c>
      <c r="L75">
        <f>NDMC_EOD!AI75+NDMC_EOD!AJ75</f>
        <v>0</v>
      </c>
      <c r="M75">
        <f>TPDDL_EOD!AI75+TPDDL_EOD!AJ75</f>
        <v>4.33</v>
      </c>
      <c r="N75">
        <f t="shared" si="6"/>
        <v>31.009999999999998</v>
      </c>
      <c r="O75" s="154">
        <f t="shared" si="7"/>
        <v>-9.9999999999980105E-3</v>
      </c>
      <c r="P75">
        <v>5.0483714930667531</v>
      </c>
      <c r="Q75">
        <v>21.623024830699773</v>
      </c>
      <c r="R75">
        <v>0</v>
      </c>
      <c r="S75">
        <v>0</v>
      </c>
      <c r="T75">
        <v>4.3286036762334739</v>
      </c>
      <c r="U75" s="156">
        <f t="shared" si="8"/>
        <v>31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31</v>
      </c>
      <c r="E76">
        <f>PPCL!P76</f>
        <v>0</v>
      </c>
      <c r="F76">
        <f t="shared" si="10"/>
        <v>187</v>
      </c>
      <c r="G76">
        <f t="shared" si="11"/>
        <v>31</v>
      </c>
      <c r="H76" s="154"/>
      <c r="I76">
        <f>BRPL_EOD!AI76+BRPL_EOD!AJ76</f>
        <v>5.05</v>
      </c>
      <c r="J76">
        <f>BYPL_EOD!AI76+BYPL_EOD!AJ76</f>
        <v>21.63</v>
      </c>
      <c r="K76">
        <f>MES_EOD!AI76+MES_EOD!AJ76</f>
        <v>0</v>
      </c>
      <c r="L76">
        <f>NDMC_EOD!AI76+NDMC_EOD!AJ76</f>
        <v>0</v>
      </c>
      <c r="M76">
        <f>TPDDL_EOD!AI76+TPDDL_EOD!AJ76</f>
        <v>4.33</v>
      </c>
      <c r="N76">
        <f t="shared" si="6"/>
        <v>31.009999999999998</v>
      </c>
      <c r="O76" s="154">
        <f t="shared" si="7"/>
        <v>-9.9999999999980105E-3</v>
      </c>
      <c r="P76">
        <v>5.0483714930667531</v>
      </c>
      <c r="Q76">
        <v>21.623024830699773</v>
      </c>
      <c r="R76">
        <v>0</v>
      </c>
      <c r="S76">
        <v>0</v>
      </c>
      <c r="T76">
        <v>4.3286036762334739</v>
      </c>
      <c r="U76" s="156">
        <f t="shared" si="8"/>
        <v>31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31</v>
      </c>
      <c r="E77">
        <f>PPCL!P77</f>
        <v>0</v>
      </c>
      <c r="F77">
        <f t="shared" si="10"/>
        <v>187</v>
      </c>
      <c r="G77">
        <f t="shared" si="11"/>
        <v>31</v>
      </c>
      <c r="H77" s="154"/>
      <c r="I77">
        <f>BRPL_EOD!AI77+BRPL_EOD!AJ77</f>
        <v>5.05</v>
      </c>
      <c r="J77">
        <f>BYPL_EOD!AI77+BYPL_EOD!AJ77</f>
        <v>21.63</v>
      </c>
      <c r="K77">
        <f>MES_EOD!AI77+MES_EOD!AJ77</f>
        <v>0</v>
      </c>
      <c r="L77">
        <f>NDMC_EOD!AI77+NDMC_EOD!AJ77</f>
        <v>0</v>
      </c>
      <c r="M77">
        <f>TPDDL_EOD!AI77+TPDDL_EOD!AJ77</f>
        <v>4.33</v>
      </c>
      <c r="N77">
        <f t="shared" si="6"/>
        <v>31.009999999999998</v>
      </c>
      <c r="O77" s="154">
        <f t="shared" si="7"/>
        <v>-9.9999999999980105E-3</v>
      </c>
      <c r="P77">
        <v>5.0483714930667531</v>
      </c>
      <c r="Q77">
        <v>21.623024830699773</v>
      </c>
      <c r="R77">
        <v>0</v>
      </c>
      <c r="S77">
        <v>0</v>
      </c>
      <c r="T77">
        <v>4.3286036762334739</v>
      </c>
      <c r="U77" s="156">
        <f t="shared" si="8"/>
        <v>31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31</v>
      </c>
      <c r="E78">
        <f>PPCL!P78</f>
        <v>0</v>
      </c>
      <c r="F78">
        <f t="shared" si="10"/>
        <v>187</v>
      </c>
      <c r="G78">
        <f t="shared" si="11"/>
        <v>31</v>
      </c>
      <c r="H78" s="154"/>
      <c r="I78">
        <f>BRPL_EOD!AI78+BRPL_EOD!AJ78</f>
        <v>5.05</v>
      </c>
      <c r="J78">
        <f>BYPL_EOD!AI78+BYPL_EOD!AJ78</f>
        <v>21.63</v>
      </c>
      <c r="K78">
        <f>MES_EOD!AI78+MES_EOD!AJ78</f>
        <v>0</v>
      </c>
      <c r="L78">
        <f>NDMC_EOD!AI78+NDMC_EOD!AJ78</f>
        <v>0</v>
      </c>
      <c r="M78">
        <f>TPDDL_EOD!AI78+TPDDL_EOD!AJ78</f>
        <v>4.33</v>
      </c>
      <c r="N78">
        <f t="shared" si="6"/>
        <v>31.009999999999998</v>
      </c>
      <c r="O78" s="154">
        <f t="shared" si="7"/>
        <v>-9.9999999999980105E-3</v>
      </c>
      <c r="P78">
        <v>5.0483714930667531</v>
      </c>
      <c r="Q78">
        <v>21.623024830699773</v>
      </c>
      <c r="R78">
        <v>0</v>
      </c>
      <c r="S78">
        <v>0</v>
      </c>
      <c r="T78">
        <v>4.3286036762334739</v>
      </c>
      <c r="U78" s="156">
        <f t="shared" si="8"/>
        <v>31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187</v>
      </c>
      <c r="G79">
        <f t="shared" si="11"/>
        <v>31</v>
      </c>
      <c r="H79" s="154"/>
      <c r="I79">
        <f>BRPL_EOD!AI79+BRPL_EOD!AJ79</f>
        <v>5.05</v>
      </c>
      <c r="J79">
        <f>BYPL_EOD!AI79+BYPL_EOD!AJ79</f>
        <v>21.63</v>
      </c>
      <c r="K79">
        <f>MES_EOD!AI79+MES_EOD!AJ79</f>
        <v>0</v>
      </c>
      <c r="L79">
        <f>NDMC_EOD!AI79+NDMC_EOD!AJ79</f>
        <v>0</v>
      </c>
      <c r="M79">
        <f>TPDDL_EOD!AI79+TPDDL_EOD!AJ79</f>
        <v>4.33</v>
      </c>
      <c r="N79">
        <f t="shared" si="6"/>
        <v>31.009999999999998</v>
      </c>
      <c r="O79" s="154">
        <f t="shared" si="7"/>
        <v>-9.9999999999980105E-3</v>
      </c>
      <c r="P79">
        <v>5.0483714930667531</v>
      </c>
      <c r="Q79">
        <v>21.623024830699773</v>
      </c>
      <c r="R79">
        <v>0</v>
      </c>
      <c r="S79">
        <v>0</v>
      </c>
      <c r="T79">
        <v>4.3286036762334739</v>
      </c>
      <c r="U79" s="156">
        <f t="shared" si="8"/>
        <v>31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187</v>
      </c>
      <c r="G80">
        <f t="shared" si="11"/>
        <v>31</v>
      </c>
      <c r="H80" s="154"/>
      <c r="I80">
        <f>BRPL_EOD!AI80+BRPL_EOD!AJ80</f>
        <v>5.05</v>
      </c>
      <c r="J80">
        <f>BYPL_EOD!AI80+BYPL_EOD!AJ80</f>
        <v>21.63</v>
      </c>
      <c r="K80">
        <f>MES_EOD!AI80+MES_EOD!AJ80</f>
        <v>0</v>
      </c>
      <c r="L80">
        <f>NDMC_EOD!AI80+NDMC_EOD!AJ80</f>
        <v>0</v>
      </c>
      <c r="M80">
        <f>TPDDL_EOD!AI80+TPDDL_EOD!AJ80</f>
        <v>4.33</v>
      </c>
      <c r="N80">
        <f t="shared" si="6"/>
        <v>31.009999999999998</v>
      </c>
      <c r="O80" s="154">
        <f t="shared" si="7"/>
        <v>-9.9999999999980105E-3</v>
      </c>
      <c r="P80">
        <v>5.0483714930667531</v>
      </c>
      <c r="Q80">
        <v>21.623024830699773</v>
      </c>
      <c r="R80">
        <v>0</v>
      </c>
      <c r="S80">
        <v>0</v>
      </c>
      <c r="T80">
        <v>4.3286036762334739</v>
      </c>
      <c r="U80" s="156">
        <f t="shared" si="8"/>
        <v>31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187</v>
      </c>
      <c r="G81">
        <f t="shared" si="11"/>
        <v>31</v>
      </c>
      <c r="H81" s="154"/>
      <c r="I81">
        <f>BRPL_EOD!AI81+BRPL_EOD!AJ81</f>
        <v>5.05</v>
      </c>
      <c r="J81">
        <f>BYPL_EOD!AI81+BYPL_EOD!AJ81</f>
        <v>21.63</v>
      </c>
      <c r="K81">
        <f>MES_EOD!AI81+MES_EOD!AJ81</f>
        <v>0</v>
      </c>
      <c r="L81">
        <f>NDMC_EOD!AI81+NDMC_EOD!AJ81</f>
        <v>0</v>
      </c>
      <c r="M81">
        <f>TPDDL_EOD!AI81+TPDDL_EOD!AJ81</f>
        <v>4.33</v>
      </c>
      <c r="N81">
        <f t="shared" si="6"/>
        <v>31.009999999999998</v>
      </c>
      <c r="O81" s="154">
        <f t="shared" si="7"/>
        <v>-9.9999999999980105E-3</v>
      </c>
      <c r="P81">
        <v>5.0483714930667531</v>
      </c>
      <c r="Q81">
        <v>21.623024830699773</v>
      </c>
      <c r="R81">
        <v>0</v>
      </c>
      <c r="S81">
        <v>0</v>
      </c>
      <c r="T81">
        <v>4.3286036762334739</v>
      </c>
      <c r="U81" s="156">
        <f t="shared" si="8"/>
        <v>31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187</v>
      </c>
      <c r="G82">
        <f t="shared" si="11"/>
        <v>31</v>
      </c>
      <c r="H82" s="154"/>
      <c r="I82">
        <f>BRPL_EOD!AI82+BRPL_EOD!AJ82</f>
        <v>5.05</v>
      </c>
      <c r="J82">
        <f>BYPL_EOD!AI82+BYPL_EOD!AJ82</f>
        <v>21.63</v>
      </c>
      <c r="K82">
        <f>MES_EOD!AI82+MES_EOD!AJ82</f>
        <v>0</v>
      </c>
      <c r="L82">
        <f>NDMC_EOD!AI82+NDMC_EOD!AJ82</f>
        <v>0</v>
      </c>
      <c r="M82">
        <f>TPDDL_EOD!AI82+TPDDL_EOD!AJ82</f>
        <v>4.33</v>
      </c>
      <c r="N82">
        <f t="shared" si="6"/>
        <v>31.009999999999998</v>
      </c>
      <c r="O82" s="154">
        <f t="shared" si="7"/>
        <v>-9.9999999999980105E-3</v>
      </c>
      <c r="P82">
        <v>5.0483714930667531</v>
      </c>
      <c r="Q82">
        <v>21.623024830699773</v>
      </c>
      <c r="R82">
        <v>0</v>
      </c>
      <c r="S82">
        <v>0</v>
      </c>
      <c r="T82">
        <v>4.3286036762334739</v>
      </c>
      <c r="U82" s="156">
        <f t="shared" si="8"/>
        <v>31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5.21</v>
      </c>
      <c r="J83">
        <f>BYPL_EOD!AI83+BYPL_EOD!AJ83</f>
        <v>22.33</v>
      </c>
      <c r="K83">
        <f>MES_EOD!AI83+MES_EOD!AJ83</f>
        <v>0</v>
      </c>
      <c r="L83">
        <f>NDMC_EOD!AI83+NDMC_EOD!AJ83</f>
        <v>0</v>
      </c>
      <c r="M83">
        <f>TPDDL_EOD!AI83+TPDDL_EOD!AJ83</f>
        <v>4.47</v>
      </c>
      <c r="N83">
        <f t="shared" si="6"/>
        <v>32.01</v>
      </c>
      <c r="O83" s="154">
        <f t="shared" si="7"/>
        <v>-9.9999999999980105E-3</v>
      </c>
      <c r="P83">
        <v>5.2083723836301159</v>
      </c>
      <c r="Q83">
        <v>22.323024054982817</v>
      </c>
      <c r="R83">
        <v>0</v>
      </c>
      <c r="S83">
        <v>0</v>
      </c>
      <c r="T83">
        <v>4.4686035613870665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6.34</v>
      </c>
      <c r="J84">
        <f>BYPL_EOD!AI84+BYPL_EOD!AJ84</f>
        <v>20.23</v>
      </c>
      <c r="K84">
        <f>MES_EOD!AI84+MES_EOD!AJ84</f>
        <v>0</v>
      </c>
      <c r="L84">
        <f>NDMC_EOD!AI84+NDMC_EOD!AJ84</f>
        <v>0</v>
      </c>
      <c r="M84">
        <f>TPDDL_EOD!AI84+TPDDL_EOD!AJ84</f>
        <v>5.43</v>
      </c>
      <c r="N84">
        <f t="shared" si="6"/>
        <v>32</v>
      </c>
      <c r="O84" s="154">
        <f t="shared" si="7"/>
        <v>0</v>
      </c>
      <c r="P84">
        <v>6.34</v>
      </c>
      <c r="Q84">
        <v>20.23</v>
      </c>
      <c r="R84">
        <v>0</v>
      </c>
      <c r="S84">
        <v>0</v>
      </c>
      <c r="T84">
        <v>5.43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5.21</v>
      </c>
      <c r="J85">
        <f>BYPL_EOD!AI85+BYPL_EOD!AJ85</f>
        <v>22.33</v>
      </c>
      <c r="K85">
        <f>MES_EOD!AI85+MES_EOD!AJ85</f>
        <v>0</v>
      </c>
      <c r="L85">
        <f>NDMC_EOD!AI85+NDMC_EOD!AJ85</f>
        <v>0</v>
      </c>
      <c r="M85">
        <f>TPDDL_EOD!AI85+TPDDL_EOD!AJ85</f>
        <v>4.47</v>
      </c>
      <c r="N85">
        <f t="shared" si="6"/>
        <v>32.01</v>
      </c>
      <c r="O85" s="154">
        <f t="shared" si="7"/>
        <v>-9.9999999999980105E-3</v>
      </c>
      <c r="P85">
        <v>5.2083723836301159</v>
      </c>
      <c r="Q85">
        <v>22.323024054982817</v>
      </c>
      <c r="R85">
        <v>0</v>
      </c>
      <c r="S85">
        <v>0</v>
      </c>
      <c r="T85">
        <v>4.4686035613870665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5.21</v>
      </c>
      <c r="J86">
        <f>BYPL_EOD!AI86+BYPL_EOD!AJ86</f>
        <v>22.33</v>
      </c>
      <c r="K86">
        <f>MES_EOD!AI86+MES_EOD!AJ86</f>
        <v>0</v>
      </c>
      <c r="L86">
        <f>NDMC_EOD!AI86+NDMC_EOD!AJ86</f>
        <v>0</v>
      </c>
      <c r="M86">
        <f>TPDDL_EOD!AI86+TPDDL_EOD!AJ86</f>
        <v>4.47</v>
      </c>
      <c r="N86">
        <f t="shared" si="6"/>
        <v>32.01</v>
      </c>
      <c r="O86" s="154">
        <f t="shared" si="7"/>
        <v>-9.9999999999980105E-3</v>
      </c>
      <c r="P86">
        <v>5.2083723836301159</v>
      </c>
      <c r="Q86">
        <v>22.323024054982817</v>
      </c>
      <c r="R86">
        <v>0</v>
      </c>
      <c r="S86">
        <v>0</v>
      </c>
      <c r="T86">
        <v>4.4686035613870665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4.88</v>
      </c>
      <c r="J87">
        <f>BYPL_EOD!AI87+BYPL_EOD!AJ87</f>
        <v>20.93</v>
      </c>
      <c r="K87">
        <f>MES_EOD!AI87+MES_EOD!AJ87</f>
        <v>0</v>
      </c>
      <c r="L87">
        <f>NDMC_EOD!AI87+NDMC_EOD!AJ87</f>
        <v>0</v>
      </c>
      <c r="M87">
        <f>TPDDL_EOD!AI87+TPDDL_EOD!AJ87</f>
        <v>4.1900000000000004</v>
      </c>
      <c r="N87">
        <f t="shared" si="6"/>
        <v>30</v>
      </c>
      <c r="O87" s="154">
        <f t="shared" si="7"/>
        <v>0</v>
      </c>
      <c r="P87">
        <v>4.88</v>
      </c>
      <c r="Q87">
        <v>20.93</v>
      </c>
      <c r="R87">
        <v>0</v>
      </c>
      <c r="S87">
        <v>0</v>
      </c>
      <c r="T87">
        <v>4.1900000000000004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4.88</v>
      </c>
      <c r="J88">
        <f>BYPL_EOD!AI88+BYPL_EOD!AJ88</f>
        <v>20.93</v>
      </c>
      <c r="K88">
        <f>MES_EOD!AI88+MES_EOD!AJ88</f>
        <v>0</v>
      </c>
      <c r="L88">
        <f>NDMC_EOD!AI88+NDMC_EOD!AJ88</f>
        <v>0</v>
      </c>
      <c r="M88">
        <f>TPDDL_EOD!AI88+TPDDL_EOD!AJ88</f>
        <v>4.1900000000000004</v>
      </c>
      <c r="N88">
        <f t="shared" si="6"/>
        <v>30</v>
      </c>
      <c r="O88" s="154">
        <f t="shared" si="7"/>
        <v>0</v>
      </c>
      <c r="P88">
        <v>4.88</v>
      </c>
      <c r="Q88">
        <v>20.93</v>
      </c>
      <c r="R88">
        <v>0</v>
      </c>
      <c r="S88">
        <v>0</v>
      </c>
      <c r="T88">
        <v>4.1900000000000004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4.88</v>
      </c>
      <c r="J89">
        <f>BYPL_EOD!AI89+BYPL_EOD!AJ89</f>
        <v>20.93</v>
      </c>
      <c r="K89">
        <f>MES_EOD!AI89+MES_EOD!AJ89</f>
        <v>0</v>
      </c>
      <c r="L89">
        <f>NDMC_EOD!AI89+NDMC_EOD!AJ89</f>
        <v>0</v>
      </c>
      <c r="M89">
        <f>TPDDL_EOD!AI89+TPDDL_EOD!AJ89</f>
        <v>4.1900000000000004</v>
      </c>
      <c r="N89">
        <f t="shared" si="6"/>
        <v>30</v>
      </c>
      <c r="O89" s="154">
        <f t="shared" si="7"/>
        <v>0</v>
      </c>
      <c r="P89">
        <v>4.88</v>
      </c>
      <c r="Q89">
        <v>20.93</v>
      </c>
      <c r="R89">
        <v>0</v>
      </c>
      <c r="S89">
        <v>0</v>
      </c>
      <c r="T89">
        <v>4.1900000000000004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4.88</v>
      </c>
      <c r="J90">
        <f>BYPL_EOD!AI90+BYPL_EOD!AJ90</f>
        <v>20.93</v>
      </c>
      <c r="K90">
        <f>MES_EOD!AI90+MES_EOD!AJ90</f>
        <v>0</v>
      </c>
      <c r="L90">
        <f>NDMC_EOD!AI90+NDMC_EOD!AJ90</f>
        <v>0</v>
      </c>
      <c r="M90">
        <f>TPDDL_EOD!AI90+TPDDL_EOD!AJ90</f>
        <v>4.1900000000000004</v>
      </c>
      <c r="N90">
        <f t="shared" si="6"/>
        <v>30</v>
      </c>
      <c r="O90" s="154">
        <f t="shared" si="7"/>
        <v>0</v>
      </c>
      <c r="P90">
        <v>4.88</v>
      </c>
      <c r="Q90">
        <v>20.93</v>
      </c>
      <c r="R90">
        <v>0</v>
      </c>
      <c r="S90">
        <v>0</v>
      </c>
      <c r="T90">
        <v>4.1900000000000004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187</v>
      </c>
      <c r="G91">
        <f t="shared" si="11"/>
        <v>30</v>
      </c>
      <c r="H91" s="154"/>
      <c r="I91">
        <f>BRPL_EOD!AI91+BRPL_EOD!AJ91</f>
        <v>4.88</v>
      </c>
      <c r="J91">
        <f>BYPL_EOD!AI91+BYPL_EOD!AJ91</f>
        <v>20.93</v>
      </c>
      <c r="K91">
        <f>MES_EOD!AI91+MES_EOD!AJ91</f>
        <v>0</v>
      </c>
      <c r="L91">
        <f>NDMC_EOD!AI91+NDMC_EOD!AJ91</f>
        <v>0</v>
      </c>
      <c r="M91">
        <f>TPDDL_EOD!AI91+TPDDL_EOD!AJ91</f>
        <v>4.1900000000000004</v>
      </c>
      <c r="N91">
        <f t="shared" si="6"/>
        <v>30</v>
      </c>
      <c r="O91" s="154">
        <f t="shared" si="7"/>
        <v>0</v>
      </c>
      <c r="P91">
        <v>4.88</v>
      </c>
      <c r="Q91">
        <v>20.93</v>
      </c>
      <c r="R91">
        <v>0</v>
      </c>
      <c r="S91">
        <v>0</v>
      </c>
      <c r="T91">
        <v>4.1900000000000004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187</v>
      </c>
      <c r="G92">
        <f t="shared" si="11"/>
        <v>30</v>
      </c>
      <c r="H92" s="154"/>
      <c r="I92">
        <f>BRPL_EOD!AI92+BRPL_EOD!AJ92</f>
        <v>4.88</v>
      </c>
      <c r="J92">
        <f>BYPL_EOD!AI92+BYPL_EOD!AJ92</f>
        <v>20.93</v>
      </c>
      <c r="K92">
        <f>MES_EOD!AI92+MES_EOD!AJ92</f>
        <v>0</v>
      </c>
      <c r="L92">
        <f>NDMC_EOD!AI92+NDMC_EOD!AJ92</f>
        <v>0</v>
      </c>
      <c r="M92">
        <f>TPDDL_EOD!AI92+TPDDL_EOD!AJ92</f>
        <v>4.1900000000000004</v>
      </c>
      <c r="N92">
        <f t="shared" si="6"/>
        <v>30</v>
      </c>
      <c r="O92" s="154">
        <f t="shared" si="7"/>
        <v>0</v>
      </c>
      <c r="P92">
        <v>4.88</v>
      </c>
      <c r="Q92">
        <v>20.93</v>
      </c>
      <c r="R92">
        <v>0</v>
      </c>
      <c r="S92">
        <v>0</v>
      </c>
      <c r="T92">
        <v>4.1900000000000004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187</v>
      </c>
      <c r="G93">
        <f t="shared" si="11"/>
        <v>30</v>
      </c>
      <c r="H93" s="154"/>
      <c r="I93">
        <f>BRPL_EOD!AI93+BRPL_EOD!AJ93</f>
        <v>4.88</v>
      </c>
      <c r="J93">
        <f>BYPL_EOD!AI93+BYPL_EOD!AJ93</f>
        <v>20.93</v>
      </c>
      <c r="K93">
        <f>MES_EOD!AI93+MES_EOD!AJ93</f>
        <v>0</v>
      </c>
      <c r="L93">
        <f>NDMC_EOD!AI93+NDMC_EOD!AJ93</f>
        <v>0</v>
      </c>
      <c r="M93">
        <f>TPDDL_EOD!AI93+TPDDL_EOD!AJ93</f>
        <v>4.1900000000000004</v>
      </c>
      <c r="N93">
        <f t="shared" si="6"/>
        <v>30</v>
      </c>
      <c r="O93" s="154">
        <f t="shared" si="7"/>
        <v>0</v>
      </c>
      <c r="P93">
        <v>4.88</v>
      </c>
      <c r="Q93">
        <v>20.93</v>
      </c>
      <c r="R93">
        <v>0</v>
      </c>
      <c r="S93">
        <v>0</v>
      </c>
      <c r="T93">
        <v>4.1900000000000004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187</v>
      </c>
      <c r="G94">
        <f t="shared" si="11"/>
        <v>30</v>
      </c>
      <c r="H94" s="154"/>
      <c r="I94">
        <f>BRPL_EOD!AI94+BRPL_EOD!AJ94</f>
        <v>4.88</v>
      </c>
      <c r="J94">
        <f>BYPL_EOD!AI94+BYPL_EOD!AJ94</f>
        <v>20.93</v>
      </c>
      <c r="K94">
        <f>MES_EOD!AI94+MES_EOD!AJ94</f>
        <v>0</v>
      </c>
      <c r="L94">
        <f>NDMC_EOD!AI94+NDMC_EOD!AJ94</f>
        <v>0</v>
      </c>
      <c r="M94">
        <f>TPDDL_EOD!AI94+TPDDL_EOD!AJ94</f>
        <v>4.1900000000000004</v>
      </c>
      <c r="N94">
        <f t="shared" si="6"/>
        <v>30</v>
      </c>
      <c r="O94" s="154">
        <f t="shared" si="7"/>
        <v>0</v>
      </c>
      <c r="P94">
        <v>4.88</v>
      </c>
      <c r="Q94">
        <v>20.93</v>
      </c>
      <c r="R94">
        <v>0</v>
      </c>
      <c r="S94">
        <v>0</v>
      </c>
      <c r="T94">
        <v>4.1900000000000004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187</v>
      </c>
      <c r="G95">
        <f t="shared" si="11"/>
        <v>32</v>
      </c>
      <c r="H95" s="154"/>
      <c r="I95">
        <f>BRPL_EOD!AI95+BRPL_EOD!AJ95</f>
        <v>5.21</v>
      </c>
      <c r="J95">
        <f>BYPL_EOD!AI95+BYPL_EOD!AJ95</f>
        <v>22.33</v>
      </c>
      <c r="K95">
        <f>MES_EOD!AI95+MES_EOD!AJ95</f>
        <v>0</v>
      </c>
      <c r="L95">
        <f>NDMC_EOD!AI95+NDMC_EOD!AJ95</f>
        <v>0</v>
      </c>
      <c r="M95">
        <f>TPDDL_EOD!AI95+TPDDL_EOD!AJ95</f>
        <v>4.47</v>
      </c>
      <c r="N95">
        <f t="shared" si="6"/>
        <v>32.01</v>
      </c>
      <c r="O95" s="154">
        <f t="shared" si="7"/>
        <v>-9.9999999999980105E-3</v>
      </c>
      <c r="P95">
        <v>5.2083723836301159</v>
      </c>
      <c r="Q95">
        <v>22.323024054982817</v>
      </c>
      <c r="R95">
        <v>0</v>
      </c>
      <c r="S95">
        <v>0</v>
      </c>
      <c r="T95">
        <v>4.4686035613870665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187</v>
      </c>
      <c r="G96">
        <f t="shared" si="11"/>
        <v>32</v>
      </c>
      <c r="H96" s="154"/>
      <c r="I96">
        <f>BRPL_EOD!AI96+BRPL_EOD!AJ96</f>
        <v>5.21</v>
      </c>
      <c r="J96">
        <f>BYPL_EOD!AI96+BYPL_EOD!AJ96</f>
        <v>22.33</v>
      </c>
      <c r="K96">
        <f>MES_EOD!AI96+MES_EOD!AJ96</f>
        <v>0</v>
      </c>
      <c r="L96">
        <f>NDMC_EOD!AI96+NDMC_EOD!AJ96</f>
        <v>0</v>
      </c>
      <c r="M96">
        <f>TPDDL_EOD!AI96+TPDDL_EOD!AJ96</f>
        <v>4.47</v>
      </c>
      <c r="N96">
        <f t="shared" si="6"/>
        <v>32.01</v>
      </c>
      <c r="O96" s="154">
        <f t="shared" si="7"/>
        <v>-9.9999999999980105E-3</v>
      </c>
      <c r="P96">
        <v>5.2083723836301159</v>
      </c>
      <c r="Q96">
        <v>22.323024054982817</v>
      </c>
      <c r="R96">
        <v>0</v>
      </c>
      <c r="S96">
        <v>0</v>
      </c>
      <c r="T96">
        <v>4.4686035613870665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187</v>
      </c>
      <c r="G97">
        <f t="shared" si="11"/>
        <v>32</v>
      </c>
      <c r="H97" s="154"/>
      <c r="I97">
        <f>BRPL_EOD!AI97+BRPL_EOD!AJ97</f>
        <v>5.21</v>
      </c>
      <c r="J97">
        <f>BYPL_EOD!AI97+BYPL_EOD!AJ97</f>
        <v>22.33</v>
      </c>
      <c r="K97">
        <f>MES_EOD!AI97+MES_EOD!AJ97</f>
        <v>0</v>
      </c>
      <c r="L97">
        <f>NDMC_EOD!AI97+NDMC_EOD!AJ97</f>
        <v>0</v>
      </c>
      <c r="M97">
        <f>TPDDL_EOD!AI97+TPDDL_EOD!AJ97</f>
        <v>4.47</v>
      </c>
      <c r="N97">
        <f t="shared" si="6"/>
        <v>32.01</v>
      </c>
      <c r="O97" s="154">
        <f t="shared" si="7"/>
        <v>-9.9999999999980105E-3</v>
      </c>
      <c r="P97">
        <v>5.2083723836301159</v>
      </c>
      <c r="Q97">
        <v>22.323024054982817</v>
      </c>
      <c r="R97">
        <v>0</v>
      </c>
      <c r="S97">
        <v>0</v>
      </c>
      <c r="T97">
        <v>4.4686035613870665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187</v>
      </c>
      <c r="G98">
        <f t="shared" si="11"/>
        <v>32</v>
      </c>
      <c r="H98" s="154"/>
      <c r="I98">
        <f>BRPL_EOD!AI98+BRPL_EOD!AJ98</f>
        <v>5.21</v>
      </c>
      <c r="J98">
        <f>BYPL_EOD!AI98+BYPL_EOD!AJ98</f>
        <v>22.33</v>
      </c>
      <c r="K98">
        <f>MES_EOD!AI98+MES_EOD!AJ98</f>
        <v>0</v>
      </c>
      <c r="L98">
        <f>NDMC_EOD!AI98+NDMC_EOD!AJ98</f>
        <v>0</v>
      </c>
      <c r="M98">
        <f>TPDDL_EOD!AI98+TPDDL_EOD!AJ98</f>
        <v>4.47</v>
      </c>
      <c r="N98">
        <f t="shared" si="6"/>
        <v>32.01</v>
      </c>
      <c r="O98" s="154">
        <f t="shared" si="7"/>
        <v>-9.9999999999980105E-3</v>
      </c>
      <c r="P98">
        <v>5.2083723836301159</v>
      </c>
      <c r="Q98">
        <v>22.323024054982817</v>
      </c>
      <c r="R98">
        <v>0</v>
      </c>
      <c r="S98">
        <v>0</v>
      </c>
      <c r="T98">
        <v>4.4686035613870665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0.71050000000000002</v>
      </c>
      <c r="E99" s="156">
        <f t="shared" si="12"/>
        <v>0</v>
      </c>
      <c r="F99" s="156">
        <f t="shared" si="12"/>
        <v>4.49</v>
      </c>
      <c r="G99" s="156">
        <f t="shared" si="12"/>
        <v>0.71050000000000002</v>
      </c>
      <c r="H99" s="156"/>
      <c r="I99" s="156">
        <f t="shared" si="12"/>
        <v>0.15630750000000004</v>
      </c>
      <c r="J99" s="156">
        <f t="shared" si="12"/>
        <v>0.32112999999999992</v>
      </c>
      <c r="K99" s="156">
        <f t="shared" si="12"/>
        <v>1.7887500000000004E-2</v>
      </c>
      <c r="L99" s="156">
        <f t="shared" si="12"/>
        <v>8.9542500000000066E-2</v>
      </c>
      <c r="M99" s="156">
        <f t="shared" si="12"/>
        <v>0.1256275</v>
      </c>
      <c r="N99" s="156">
        <f t="shared" si="12"/>
        <v>0.71049500000000076</v>
      </c>
      <c r="O99" s="156">
        <f t="shared" si="12"/>
        <v>4.9999999999990051E-6</v>
      </c>
      <c r="P99" s="156">
        <f t="shared" si="12"/>
        <v>0.1563117706161391</v>
      </c>
      <c r="Q99" s="156">
        <f t="shared" si="12"/>
        <v>0.32111751298136099</v>
      </c>
      <c r="R99" s="156">
        <f t="shared" si="12"/>
        <v>1.7889280593531183E-2</v>
      </c>
      <c r="S99" s="156">
        <f t="shared" si="12"/>
        <v>8.9551402967655944E-2</v>
      </c>
      <c r="T99" s="156">
        <f t="shared" si="12"/>
        <v>0.12563003284131302</v>
      </c>
      <c r="U99" s="156">
        <f t="shared" si="12"/>
        <v>0.71050000000000002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34.61</v>
      </c>
      <c r="E3">
        <f>GT!N3</f>
        <v>0</v>
      </c>
      <c r="F3">
        <f>B3+C3</f>
        <v>72</v>
      </c>
      <c r="G3">
        <f>D3+E3-X3</f>
        <v>34.61</v>
      </c>
      <c r="H3" s="154"/>
      <c r="I3">
        <f>BRPL_EOD!AC3+BRPL_EOD!AD3</f>
        <v>11.64</v>
      </c>
      <c r="J3">
        <f>BYPL_EOD!AC3+BYPL_EOD!AD3</f>
        <v>9.26</v>
      </c>
      <c r="K3">
        <f>MES_EOD!AC3+MES_EOD!AD3</f>
        <v>0</v>
      </c>
      <c r="L3">
        <f>NDMC_EOD!AC3+NDMC_EOD!AD3</f>
        <v>2.0099999999999998</v>
      </c>
      <c r="M3">
        <f>TPDDL_EOD!AC3+TPDDL_EOD!AD3</f>
        <v>11.64</v>
      </c>
      <c r="N3">
        <f t="shared" ref="N3:N66" si="0">SUM(I3:M3)</f>
        <v>34.549999999999997</v>
      </c>
      <c r="O3" s="154">
        <f t="shared" ref="O3:O66" si="1">G3-N3</f>
        <v>6.0000000000002274E-2</v>
      </c>
      <c r="P3">
        <v>11.660214182344429</v>
      </c>
      <c r="Q3">
        <v>9.2760810419681619</v>
      </c>
      <c r="R3">
        <v>0</v>
      </c>
      <c r="S3">
        <v>2.013490593342981</v>
      </c>
      <c r="T3">
        <v>11.660214182344429</v>
      </c>
      <c r="U3" s="156">
        <f t="shared" ref="U3:U66" si="2">SUM(P3:T3)</f>
        <v>34.61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11.64</v>
      </c>
      <c r="J4">
        <f>BYPL_EOD!AC4+BYPL_EOD!AD4</f>
        <v>9.26</v>
      </c>
      <c r="K4">
        <f>MES_EOD!AC4+MES_EOD!AD4</f>
        <v>0</v>
      </c>
      <c r="L4">
        <f>NDMC_EOD!AC4+NDMC_EOD!AD4</f>
        <v>2.0099999999999998</v>
      </c>
      <c r="M4">
        <f>TPDDL_EOD!AC4+TPDDL_EOD!AD4</f>
        <v>11.64</v>
      </c>
      <c r="N4">
        <f t="shared" si="0"/>
        <v>34.549999999999997</v>
      </c>
      <c r="O4" s="154">
        <f t="shared" si="1"/>
        <v>5.0000000000004263E-2</v>
      </c>
      <c r="P4">
        <v>11.656845151953693</v>
      </c>
      <c r="Q4">
        <v>9.273400868306803</v>
      </c>
      <c r="R4">
        <v>0</v>
      </c>
      <c r="S4">
        <v>2.0129088277858176</v>
      </c>
      <c r="T4">
        <v>11.656845151953693</v>
      </c>
      <c r="U4" s="156">
        <f t="shared" si="2"/>
        <v>34.600000000000009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11.64</v>
      </c>
      <c r="J5">
        <f>BYPL_EOD!AC5+BYPL_EOD!AD5</f>
        <v>9.26</v>
      </c>
      <c r="K5">
        <f>MES_EOD!AC5+MES_EOD!AD5</f>
        <v>0</v>
      </c>
      <c r="L5">
        <f>NDMC_EOD!AC5+NDMC_EOD!AD5</f>
        <v>2.0099999999999998</v>
      </c>
      <c r="M5">
        <f>TPDDL_EOD!AC5+TPDDL_EOD!AD5</f>
        <v>11.64</v>
      </c>
      <c r="N5">
        <f t="shared" si="0"/>
        <v>34.549999999999997</v>
      </c>
      <c r="O5" s="154">
        <f t="shared" si="1"/>
        <v>5.0000000000004263E-2</v>
      </c>
      <c r="P5">
        <v>11.656845151953693</v>
      </c>
      <c r="Q5">
        <v>9.273400868306803</v>
      </c>
      <c r="R5">
        <v>0</v>
      </c>
      <c r="S5">
        <v>2.0129088277858176</v>
      </c>
      <c r="T5">
        <v>11.656845151953693</v>
      </c>
      <c r="U5" s="156">
        <f t="shared" si="2"/>
        <v>34.600000000000009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11.64</v>
      </c>
      <c r="J6">
        <f>BYPL_EOD!AC6+BYPL_EOD!AD6</f>
        <v>9.26</v>
      </c>
      <c r="K6">
        <f>MES_EOD!AC6+MES_EOD!AD6</f>
        <v>0</v>
      </c>
      <c r="L6">
        <f>NDMC_EOD!AC6+NDMC_EOD!AD6</f>
        <v>2.0099999999999998</v>
      </c>
      <c r="M6">
        <f>TPDDL_EOD!AC6+TPDDL_EOD!AD6</f>
        <v>11.64</v>
      </c>
      <c r="N6">
        <f t="shared" si="0"/>
        <v>34.549999999999997</v>
      </c>
      <c r="O6" s="154">
        <f t="shared" si="1"/>
        <v>5.0000000000004263E-2</v>
      </c>
      <c r="P6">
        <v>11.656845151953693</v>
      </c>
      <c r="Q6">
        <v>9.273400868306803</v>
      </c>
      <c r="R6">
        <v>0</v>
      </c>
      <c r="S6">
        <v>2.0129088277858176</v>
      </c>
      <c r="T6">
        <v>11.656845151953693</v>
      </c>
      <c r="U6" s="156">
        <f t="shared" si="2"/>
        <v>34.600000000000009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11.64</v>
      </c>
      <c r="J7">
        <f>BYPL_EOD!AC7+BYPL_EOD!AD7</f>
        <v>9.26</v>
      </c>
      <c r="K7">
        <f>MES_EOD!AC7+MES_EOD!AD7</f>
        <v>0</v>
      </c>
      <c r="L7">
        <f>NDMC_EOD!AC7+NDMC_EOD!AD7</f>
        <v>2.0099999999999998</v>
      </c>
      <c r="M7">
        <f>TPDDL_EOD!AC7+TPDDL_EOD!AD7</f>
        <v>11.64</v>
      </c>
      <c r="N7">
        <f t="shared" si="0"/>
        <v>34.549999999999997</v>
      </c>
      <c r="O7" s="154">
        <f t="shared" si="1"/>
        <v>5.0000000000004263E-2</v>
      </c>
      <c r="P7">
        <v>11.656845151953693</v>
      </c>
      <c r="Q7">
        <v>9.273400868306803</v>
      </c>
      <c r="R7">
        <v>0</v>
      </c>
      <c r="S7">
        <v>2.0129088277858176</v>
      </c>
      <c r="T7">
        <v>11.656845151953693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11.64</v>
      </c>
      <c r="J8">
        <f>BYPL_EOD!AC8+BYPL_EOD!AD8</f>
        <v>9.26</v>
      </c>
      <c r="K8">
        <f>MES_EOD!AC8+MES_EOD!AD8</f>
        <v>0</v>
      </c>
      <c r="L8">
        <f>NDMC_EOD!AC8+NDMC_EOD!AD8</f>
        <v>2.0099999999999998</v>
      </c>
      <c r="M8">
        <f>TPDDL_EOD!AC8+TPDDL_EOD!AD8</f>
        <v>11.64</v>
      </c>
      <c r="N8">
        <f t="shared" si="0"/>
        <v>34.549999999999997</v>
      </c>
      <c r="O8" s="154">
        <f t="shared" si="1"/>
        <v>5.0000000000004263E-2</v>
      </c>
      <c r="P8">
        <v>11.656845151953693</v>
      </c>
      <c r="Q8">
        <v>9.273400868306803</v>
      </c>
      <c r="R8">
        <v>0</v>
      </c>
      <c r="S8">
        <v>2.0129088277858176</v>
      </c>
      <c r="T8">
        <v>11.656845151953693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11.64</v>
      </c>
      <c r="J9">
        <f>BYPL_EOD!AC9+BYPL_EOD!AD9</f>
        <v>9.26</v>
      </c>
      <c r="K9">
        <f>MES_EOD!AC9+MES_EOD!AD9</f>
        <v>0</v>
      </c>
      <c r="L9">
        <f>NDMC_EOD!AC9+NDMC_EOD!AD9</f>
        <v>2.0099999999999998</v>
      </c>
      <c r="M9">
        <f>TPDDL_EOD!AC9+TPDDL_EOD!AD9</f>
        <v>11.64</v>
      </c>
      <c r="N9">
        <f t="shared" si="0"/>
        <v>34.549999999999997</v>
      </c>
      <c r="O9" s="154">
        <f t="shared" si="1"/>
        <v>5.0000000000004263E-2</v>
      </c>
      <c r="P9">
        <v>11.656845151953693</v>
      </c>
      <c r="Q9">
        <v>9.273400868306803</v>
      </c>
      <c r="R9">
        <v>0</v>
      </c>
      <c r="S9">
        <v>2.0129088277858176</v>
      </c>
      <c r="T9">
        <v>11.656845151953693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11.64</v>
      </c>
      <c r="J10">
        <f>BYPL_EOD!AC10+BYPL_EOD!AD10</f>
        <v>9.26</v>
      </c>
      <c r="K10">
        <f>MES_EOD!AC10+MES_EOD!AD10</f>
        <v>0</v>
      </c>
      <c r="L10">
        <f>NDMC_EOD!AC10+NDMC_EOD!AD10</f>
        <v>2.0099999999999998</v>
      </c>
      <c r="M10">
        <f>TPDDL_EOD!AC10+TPDDL_EOD!AD10</f>
        <v>11.64</v>
      </c>
      <c r="N10">
        <f t="shared" si="0"/>
        <v>34.549999999999997</v>
      </c>
      <c r="O10" s="154">
        <f t="shared" si="1"/>
        <v>5.0000000000004263E-2</v>
      </c>
      <c r="P10">
        <v>11.656845151953693</v>
      </c>
      <c r="Q10">
        <v>9.273400868306803</v>
      </c>
      <c r="R10">
        <v>0</v>
      </c>
      <c r="S10">
        <v>2.0129088277858176</v>
      </c>
      <c r="T10">
        <v>11.656845151953693</v>
      </c>
      <c r="U10" s="156">
        <f t="shared" si="2"/>
        <v>34.600000000000009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11.64</v>
      </c>
      <c r="J11">
        <f>BYPL_EOD!AC11+BYPL_EOD!AD11</f>
        <v>9.26</v>
      </c>
      <c r="K11">
        <f>MES_EOD!AC11+MES_EOD!AD11</f>
        <v>0</v>
      </c>
      <c r="L11">
        <f>NDMC_EOD!AC11+NDMC_EOD!AD11</f>
        <v>2.0099999999999998</v>
      </c>
      <c r="M11">
        <f>TPDDL_EOD!AC11+TPDDL_EOD!AD11</f>
        <v>11.64</v>
      </c>
      <c r="N11">
        <f t="shared" si="0"/>
        <v>34.549999999999997</v>
      </c>
      <c r="O11" s="154">
        <f t="shared" si="1"/>
        <v>5.0000000000004263E-2</v>
      </c>
      <c r="P11">
        <v>11.656845151953693</v>
      </c>
      <c r="Q11">
        <v>9.273400868306803</v>
      </c>
      <c r="R11">
        <v>0</v>
      </c>
      <c r="S11">
        <v>2.0129088277858176</v>
      </c>
      <c r="T11">
        <v>11.656845151953693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11.64</v>
      </c>
      <c r="J12">
        <f>BYPL_EOD!AC12+BYPL_EOD!AD12</f>
        <v>9.26</v>
      </c>
      <c r="K12">
        <f>MES_EOD!AC12+MES_EOD!AD12</f>
        <v>0</v>
      </c>
      <c r="L12">
        <f>NDMC_EOD!AC12+NDMC_EOD!AD12</f>
        <v>2.0099999999999998</v>
      </c>
      <c r="M12">
        <f>TPDDL_EOD!AC12+TPDDL_EOD!AD12</f>
        <v>11.64</v>
      </c>
      <c r="N12">
        <f t="shared" si="0"/>
        <v>34.549999999999997</v>
      </c>
      <c r="O12" s="154">
        <f t="shared" si="1"/>
        <v>5.0000000000004263E-2</v>
      </c>
      <c r="P12">
        <v>11.656845151953693</v>
      </c>
      <c r="Q12">
        <v>9.273400868306803</v>
      </c>
      <c r="R12">
        <v>0</v>
      </c>
      <c r="S12">
        <v>2.0129088277858176</v>
      </c>
      <c r="T12">
        <v>11.656845151953693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13.22</v>
      </c>
      <c r="J13">
        <f>BYPL_EOD!AC13+BYPL_EOD!AD13</f>
        <v>7.24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34.54</v>
      </c>
      <c r="O13" s="154">
        <f t="shared" si="1"/>
        <v>6.0000000000002274E-2</v>
      </c>
      <c r="P13">
        <v>13.24296467863347</v>
      </c>
      <c r="Q13">
        <v>7.2525767226404172</v>
      </c>
      <c r="R13">
        <v>0</v>
      </c>
      <c r="S13">
        <v>2.0836132020845399</v>
      </c>
      <c r="T13">
        <v>12.020845396641576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13.22</v>
      </c>
      <c r="J14">
        <f>BYPL_EOD!AC14+BYPL_EOD!AD14</f>
        <v>7.24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34.54</v>
      </c>
      <c r="O14" s="154">
        <f t="shared" si="1"/>
        <v>6.0000000000002274E-2</v>
      </c>
      <c r="P14">
        <v>13.24296467863347</v>
      </c>
      <c r="Q14">
        <v>7.2525767226404172</v>
      </c>
      <c r="R14">
        <v>0</v>
      </c>
      <c r="S14">
        <v>2.0836132020845399</v>
      </c>
      <c r="T14">
        <v>12.020845396641576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11.64</v>
      </c>
      <c r="J15">
        <f>BYPL_EOD!AC15+BYPL_EOD!AD15</f>
        <v>9.26</v>
      </c>
      <c r="K15">
        <f>MES_EOD!AC15+MES_EOD!AD15</f>
        <v>0</v>
      </c>
      <c r="L15">
        <f>NDMC_EOD!AC15+NDMC_EOD!AD15</f>
        <v>2.0099999999999998</v>
      </c>
      <c r="M15">
        <f>TPDDL_EOD!AC15+TPDDL_EOD!AD15</f>
        <v>11.64</v>
      </c>
      <c r="N15">
        <f t="shared" si="0"/>
        <v>34.549999999999997</v>
      </c>
      <c r="O15" s="154">
        <f t="shared" si="1"/>
        <v>5.0000000000004263E-2</v>
      </c>
      <c r="P15">
        <v>11.656845151953693</v>
      </c>
      <c r="Q15">
        <v>9.273400868306803</v>
      </c>
      <c r="R15">
        <v>0</v>
      </c>
      <c r="S15">
        <v>2.0129088277858176</v>
      </c>
      <c r="T15">
        <v>11.656845151953693</v>
      </c>
      <c r="U15" s="156">
        <f t="shared" si="2"/>
        <v>34.600000000000009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11.64</v>
      </c>
      <c r="J16">
        <f>BYPL_EOD!AC16+BYPL_EOD!AD16</f>
        <v>9.26</v>
      </c>
      <c r="K16">
        <f>MES_EOD!AC16+MES_EOD!AD16</f>
        <v>0</v>
      </c>
      <c r="L16">
        <f>NDMC_EOD!AC16+NDMC_EOD!AD16</f>
        <v>2.0099999999999998</v>
      </c>
      <c r="M16">
        <f>TPDDL_EOD!AC16+TPDDL_EOD!AD16</f>
        <v>11.64</v>
      </c>
      <c r="N16">
        <f t="shared" si="0"/>
        <v>34.549999999999997</v>
      </c>
      <c r="O16" s="154">
        <f t="shared" si="1"/>
        <v>5.0000000000004263E-2</v>
      </c>
      <c r="P16">
        <v>11.656845151953693</v>
      </c>
      <c r="Q16">
        <v>9.273400868306803</v>
      </c>
      <c r="R16">
        <v>0</v>
      </c>
      <c r="S16">
        <v>2.0129088277858176</v>
      </c>
      <c r="T16">
        <v>11.656845151953693</v>
      </c>
      <c r="U16" s="156">
        <f t="shared" si="2"/>
        <v>34.600000000000009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11.64</v>
      </c>
      <c r="J17">
        <f>BYPL_EOD!AC17+BYPL_EOD!AD17</f>
        <v>9.26</v>
      </c>
      <c r="K17">
        <f>MES_EOD!AC17+MES_EOD!AD17</f>
        <v>0</v>
      </c>
      <c r="L17">
        <f>NDMC_EOD!AC17+NDMC_EOD!AD17</f>
        <v>2.0099999999999998</v>
      </c>
      <c r="M17">
        <f>TPDDL_EOD!AC17+TPDDL_EOD!AD17</f>
        <v>11.64</v>
      </c>
      <c r="N17">
        <f t="shared" si="0"/>
        <v>34.549999999999997</v>
      </c>
      <c r="O17" s="154">
        <f t="shared" si="1"/>
        <v>5.0000000000004263E-2</v>
      </c>
      <c r="P17">
        <v>11.656845151953693</v>
      </c>
      <c r="Q17">
        <v>9.273400868306803</v>
      </c>
      <c r="R17">
        <v>0</v>
      </c>
      <c r="S17">
        <v>2.0129088277858176</v>
      </c>
      <c r="T17">
        <v>11.656845151953693</v>
      </c>
      <c r="U17" s="156">
        <f t="shared" si="2"/>
        <v>34.600000000000009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11.64</v>
      </c>
      <c r="J18">
        <f>BYPL_EOD!AC18+BYPL_EOD!AD18</f>
        <v>9.26</v>
      </c>
      <c r="K18">
        <f>MES_EOD!AC18+MES_EOD!AD18</f>
        <v>0</v>
      </c>
      <c r="L18">
        <f>NDMC_EOD!AC18+NDMC_EOD!AD18</f>
        <v>2.0099999999999998</v>
      </c>
      <c r="M18">
        <f>TPDDL_EOD!AC18+TPDDL_EOD!AD18</f>
        <v>11.64</v>
      </c>
      <c r="N18">
        <f t="shared" si="0"/>
        <v>34.549999999999997</v>
      </c>
      <c r="O18" s="154">
        <f t="shared" si="1"/>
        <v>5.0000000000004263E-2</v>
      </c>
      <c r="P18">
        <v>11.656845151953693</v>
      </c>
      <c r="Q18">
        <v>9.273400868306803</v>
      </c>
      <c r="R18">
        <v>0</v>
      </c>
      <c r="S18">
        <v>2.0129088277858176</v>
      </c>
      <c r="T18">
        <v>11.656845151953693</v>
      </c>
      <c r="U18" s="156">
        <f t="shared" si="2"/>
        <v>34.600000000000009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11.64</v>
      </c>
      <c r="J19">
        <f>BYPL_EOD!AC19+BYPL_EOD!AD19</f>
        <v>9.26</v>
      </c>
      <c r="K19">
        <f>MES_EOD!AC19+MES_EOD!AD19</f>
        <v>0</v>
      </c>
      <c r="L19">
        <f>NDMC_EOD!AC19+NDMC_EOD!AD19</f>
        <v>2.0099999999999998</v>
      </c>
      <c r="M19">
        <f>TPDDL_EOD!AC19+TPDDL_EOD!AD19</f>
        <v>11.64</v>
      </c>
      <c r="N19">
        <f t="shared" si="0"/>
        <v>34.549999999999997</v>
      </c>
      <c r="O19" s="154">
        <f t="shared" si="1"/>
        <v>5.0000000000004263E-2</v>
      </c>
      <c r="P19">
        <v>11.656845151953693</v>
      </c>
      <c r="Q19">
        <v>9.273400868306803</v>
      </c>
      <c r="R19">
        <v>0</v>
      </c>
      <c r="S19">
        <v>2.0129088277858176</v>
      </c>
      <c r="T19">
        <v>11.656845151953693</v>
      </c>
      <c r="U19" s="156">
        <f t="shared" si="2"/>
        <v>34.600000000000009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13.22</v>
      </c>
      <c r="J20">
        <f>BYPL_EOD!AC20+BYPL_EOD!AD20</f>
        <v>7.24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34.54</v>
      </c>
      <c r="O20" s="154">
        <f t="shared" si="1"/>
        <v>6.0000000000002274E-2</v>
      </c>
      <c r="P20">
        <v>13.24296467863347</v>
      </c>
      <c r="Q20">
        <v>7.2525767226404172</v>
      </c>
      <c r="R20">
        <v>0</v>
      </c>
      <c r="S20">
        <v>2.0836132020845399</v>
      </c>
      <c r="T20">
        <v>12.020845396641576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13.22</v>
      </c>
      <c r="J21">
        <f>BYPL_EOD!AC21+BYPL_EOD!AD21</f>
        <v>7.24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34.54</v>
      </c>
      <c r="O21" s="154">
        <f t="shared" si="1"/>
        <v>6.0000000000002274E-2</v>
      </c>
      <c r="P21">
        <v>13.24296467863347</v>
      </c>
      <c r="Q21">
        <v>7.2525767226404172</v>
      </c>
      <c r="R21">
        <v>0</v>
      </c>
      <c r="S21">
        <v>2.0836132020845399</v>
      </c>
      <c r="T21">
        <v>12.020845396641576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13.22</v>
      </c>
      <c r="J22">
        <f>BYPL_EOD!AC22+BYPL_EOD!AD22</f>
        <v>7.24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34.54</v>
      </c>
      <c r="O22" s="154">
        <f t="shared" si="1"/>
        <v>6.0000000000002274E-2</v>
      </c>
      <c r="P22">
        <v>13.24296467863347</v>
      </c>
      <c r="Q22">
        <v>7.2525767226404172</v>
      </c>
      <c r="R22">
        <v>0</v>
      </c>
      <c r="S22">
        <v>2.0836132020845399</v>
      </c>
      <c r="T22">
        <v>12.020845396641576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13.22</v>
      </c>
      <c r="J23">
        <f>BYPL_EOD!AC23+BYPL_EOD!AD23</f>
        <v>7.24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34.54</v>
      </c>
      <c r="O23" s="154">
        <f t="shared" si="1"/>
        <v>6.0000000000002274E-2</v>
      </c>
      <c r="P23">
        <v>13.24296467863347</v>
      </c>
      <c r="Q23">
        <v>7.2525767226404172</v>
      </c>
      <c r="R23">
        <v>0</v>
      </c>
      <c r="S23">
        <v>2.0836132020845399</v>
      </c>
      <c r="T23">
        <v>12.020845396641576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54"/>
      <c r="I24">
        <f>BRPL_EOD!AC24+BRPL_EOD!AD24</f>
        <v>13.87</v>
      </c>
      <c r="J24">
        <f>BYPL_EOD!AC24+BYPL_EOD!AD24</f>
        <v>7.59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35.54</v>
      </c>
      <c r="O24" s="154">
        <f t="shared" si="1"/>
        <v>6.0000000000002274E-2</v>
      </c>
      <c r="P24">
        <v>13.893415869442881</v>
      </c>
      <c r="Q24">
        <v>7.6028137310073163</v>
      </c>
      <c r="R24">
        <v>0</v>
      </c>
      <c r="S24">
        <v>2.0835115362971304</v>
      </c>
      <c r="T24">
        <v>12.020258863252673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54"/>
      <c r="I25">
        <f>BRPL_EOD!AC25+BRPL_EOD!AD25</f>
        <v>13.87</v>
      </c>
      <c r="J25">
        <f>BYPL_EOD!AC25+BYPL_EOD!AD25</f>
        <v>7.59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35.54</v>
      </c>
      <c r="O25" s="154">
        <f t="shared" si="1"/>
        <v>6.0000000000002274E-2</v>
      </c>
      <c r="P25">
        <v>13.893415869442881</v>
      </c>
      <c r="Q25">
        <v>7.6028137310073163</v>
      </c>
      <c r="R25">
        <v>0</v>
      </c>
      <c r="S25">
        <v>2.0835115362971304</v>
      </c>
      <c r="T25">
        <v>12.020258863252673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13.87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35.54</v>
      </c>
      <c r="O26" s="154">
        <f t="shared" si="1"/>
        <v>6.0000000000002274E-2</v>
      </c>
      <c r="P26">
        <v>13.893415869442881</v>
      </c>
      <c r="Q26">
        <v>7.6028137310073163</v>
      </c>
      <c r="R26">
        <v>0</v>
      </c>
      <c r="S26">
        <v>2.0835115362971304</v>
      </c>
      <c r="T26">
        <v>12.020258863252673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13.87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35.54</v>
      </c>
      <c r="O27" s="154">
        <f t="shared" si="1"/>
        <v>6.0000000000002274E-2</v>
      </c>
      <c r="P27">
        <v>13.893415869442881</v>
      </c>
      <c r="Q27">
        <v>7.6028137310073163</v>
      </c>
      <c r="R27">
        <v>0</v>
      </c>
      <c r="S27">
        <v>2.0835115362971304</v>
      </c>
      <c r="T27">
        <v>12.020258863252673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35.54</v>
      </c>
      <c r="O28" s="154">
        <f t="shared" si="1"/>
        <v>6.0000000000002274E-2</v>
      </c>
      <c r="P28">
        <v>13.893415869442881</v>
      </c>
      <c r="Q28">
        <v>7.6028137310073163</v>
      </c>
      <c r="R28">
        <v>0</v>
      </c>
      <c r="S28">
        <v>2.0835115362971304</v>
      </c>
      <c r="T28">
        <v>12.020258863252673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35.54</v>
      </c>
      <c r="O29" s="154">
        <f t="shared" si="1"/>
        <v>6.0000000000002274E-2</v>
      </c>
      <c r="P29">
        <v>13.893415869442881</v>
      </c>
      <c r="Q29">
        <v>7.6028137310073163</v>
      </c>
      <c r="R29">
        <v>0</v>
      </c>
      <c r="S29">
        <v>2.0835115362971304</v>
      </c>
      <c r="T29">
        <v>12.020258863252673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13.87</v>
      </c>
      <c r="J30">
        <f>BYPL_EOD!AC30+BYPL_EOD!AD30</f>
        <v>7.59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35.54</v>
      </c>
      <c r="O30" s="154">
        <f t="shared" si="1"/>
        <v>6.0000000000002274E-2</v>
      </c>
      <c r="P30">
        <v>13.893415869442881</v>
      </c>
      <c r="Q30">
        <v>7.6028137310073163</v>
      </c>
      <c r="R30">
        <v>0</v>
      </c>
      <c r="S30">
        <v>2.0835115362971304</v>
      </c>
      <c r="T30">
        <v>12.020258863252673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13.22</v>
      </c>
      <c r="J31">
        <f>BYPL_EOD!AC31+BYPL_EOD!AD31</f>
        <v>7.24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34.54</v>
      </c>
      <c r="O31" s="154">
        <f t="shared" si="1"/>
        <v>6.0000000000002274E-2</v>
      </c>
      <c r="P31">
        <v>13.24296467863347</v>
      </c>
      <c r="Q31">
        <v>7.2525767226404172</v>
      </c>
      <c r="R31">
        <v>0</v>
      </c>
      <c r="S31">
        <v>2.0836132020845399</v>
      </c>
      <c r="T31">
        <v>12.020845396641576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13.22</v>
      </c>
      <c r="J32">
        <f>BYPL_EOD!AC32+BYPL_EOD!AD32</f>
        <v>7.24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34.54</v>
      </c>
      <c r="O32" s="154">
        <f t="shared" si="1"/>
        <v>6.0000000000002274E-2</v>
      </c>
      <c r="P32">
        <v>13.24296467863347</v>
      </c>
      <c r="Q32">
        <v>7.2525767226404172</v>
      </c>
      <c r="R32">
        <v>0</v>
      </c>
      <c r="S32">
        <v>2.0836132020845399</v>
      </c>
      <c r="T32">
        <v>12.020845396641576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13.22</v>
      </c>
      <c r="J33">
        <f>BYPL_EOD!AC33+BYPL_EOD!AD33</f>
        <v>7.24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34.54</v>
      </c>
      <c r="O33" s="154">
        <f t="shared" si="1"/>
        <v>6.0000000000002274E-2</v>
      </c>
      <c r="P33">
        <v>13.24296467863347</v>
      </c>
      <c r="Q33">
        <v>7.2525767226404172</v>
      </c>
      <c r="R33">
        <v>0</v>
      </c>
      <c r="S33">
        <v>2.0836132020845399</v>
      </c>
      <c r="T33">
        <v>12.020845396641576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13.22</v>
      </c>
      <c r="J34">
        <f>BYPL_EOD!AC34+BYPL_EOD!AD34</f>
        <v>7.24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34.54</v>
      </c>
      <c r="O34" s="154">
        <f t="shared" si="1"/>
        <v>6.0000000000002274E-2</v>
      </c>
      <c r="P34">
        <v>13.24296467863347</v>
      </c>
      <c r="Q34">
        <v>7.2525767226404172</v>
      </c>
      <c r="R34">
        <v>0</v>
      </c>
      <c r="S34">
        <v>2.0836132020845399</v>
      </c>
      <c r="T34">
        <v>12.020845396641576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13.22</v>
      </c>
      <c r="J35">
        <f>BYPL_EOD!AC35+BYPL_EOD!AD35</f>
        <v>7.24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34.54</v>
      </c>
      <c r="O35" s="154">
        <f t="shared" si="1"/>
        <v>6.0000000000002274E-2</v>
      </c>
      <c r="P35">
        <v>13.24296467863347</v>
      </c>
      <c r="Q35">
        <v>7.2525767226404172</v>
      </c>
      <c r="R35">
        <v>0</v>
      </c>
      <c r="S35">
        <v>2.0836132020845399</v>
      </c>
      <c r="T35">
        <v>12.020845396641576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13.22</v>
      </c>
      <c r="J36">
        <f>BYPL_EOD!AC36+BYPL_EOD!AD36</f>
        <v>7.24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34.54</v>
      </c>
      <c r="O36" s="154">
        <f t="shared" si="1"/>
        <v>6.0000000000002274E-2</v>
      </c>
      <c r="P36">
        <v>13.24296467863347</v>
      </c>
      <c r="Q36">
        <v>7.2525767226404172</v>
      </c>
      <c r="R36">
        <v>0</v>
      </c>
      <c r="S36">
        <v>2.0836132020845399</v>
      </c>
      <c r="T36">
        <v>12.020845396641576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13.22</v>
      </c>
      <c r="J37">
        <f>BYPL_EOD!AC37+BYPL_EOD!AD37</f>
        <v>7.24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34.54</v>
      </c>
      <c r="O37" s="154">
        <f t="shared" si="1"/>
        <v>6.0000000000002274E-2</v>
      </c>
      <c r="P37">
        <v>13.24296467863347</v>
      </c>
      <c r="Q37">
        <v>7.2525767226404172</v>
      </c>
      <c r="R37">
        <v>0</v>
      </c>
      <c r="S37">
        <v>2.0836132020845399</v>
      </c>
      <c r="T37">
        <v>12.020845396641576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13.22</v>
      </c>
      <c r="J38">
        <f>BYPL_EOD!AC38+BYPL_EOD!AD38</f>
        <v>7.24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34.54</v>
      </c>
      <c r="O38" s="154">
        <f t="shared" si="1"/>
        <v>6.0000000000002274E-2</v>
      </c>
      <c r="P38">
        <v>13.24296467863347</v>
      </c>
      <c r="Q38">
        <v>7.2525767226404172</v>
      </c>
      <c r="R38">
        <v>0</v>
      </c>
      <c r="S38">
        <v>2.0836132020845399</v>
      </c>
      <c r="T38">
        <v>12.020845396641576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13.22</v>
      </c>
      <c r="J39">
        <f>BYPL_EOD!AC39+BYPL_EOD!AD39</f>
        <v>7.24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34.54</v>
      </c>
      <c r="O39" s="154">
        <f t="shared" si="1"/>
        <v>-0.24000000000000199</v>
      </c>
      <c r="P39">
        <v>13.128141285466127</v>
      </c>
      <c r="Q39">
        <v>7.1896931094383323</v>
      </c>
      <c r="R39">
        <v>0</v>
      </c>
      <c r="S39">
        <v>2.0655471916618411</v>
      </c>
      <c r="T39">
        <v>11.916618413433699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13.22</v>
      </c>
      <c r="J40">
        <f>BYPL_EOD!AC40+BYPL_EOD!AD40</f>
        <v>7.24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34.54</v>
      </c>
      <c r="O40" s="154">
        <f t="shared" si="1"/>
        <v>-0.24000000000000199</v>
      </c>
      <c r="P40">
        <v>13.128141285466127</v>
      </c>
      <c r="Q40">
        <v>7.1896931094383323</v>
      </c>
      <c r="R40">
        <v>0</v>
      </c>
      <c r="S40">
        <v>2.0655471916618411</v>
      </c>
      <c r="T40">
        <v>11.916618413433699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54"/>
      <c r="I41">
        <f>BRPL_EOD!AC41+BRPL_EOD!AD41</f>
        <v>13.22</v>
      </c>
      <c r="J41">
        <f>BYPL_EOD!AC41+BYPL_EOD!AD41</f>
        <v>7.24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34.54</v>
      </c>
      <c r="O41" s="154">
        <f t="shared" si="1"/>
        <v>-0.24000000000000199</v>
      </c>
      <c r="P41">
        <v>13.128141285466127</v>
      </c>
      <c r="Q41">
        <v>7.1896931094383323</v>
      </c>
      <c r="R41">
        <v>0</v>
      </c>
      <c r="S41">
        <v>2.0655471916618411</v>
      </c>
      <c r="T41">
        <v>11.916618413433699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54"/>
      <c r="I42">
        <f>BRPL_EOD!AC42+BRPL_EOD!AD42</f>
        <v>13.22</v>
      </c>
      <c r="J42">
        <f>BYPL_EOD!AC42+BYPL_EOD!AD42</f>
        <v>7.24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34.54</v>
      </c>
      <c r="O42" s="154">
        <f t="shared" si="1"/>
        <v>-0.24000000000000199</v>
      </c>
      <c r="P42">
        <v>13.128141285466127</v>
      </c>
      <c r="Q42">
        <v>7.1896931094383323</v>
      </c>
      <c r="R42">
        <v>0</v>
      </c>
      <c r="S42">
        <v>2.0655471916618411</v>
      </c>
      <c r="T42">
        <v>11.916618413433699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54"/>
      <c r="I43">
        <f>BRPL_EOD!AC43+BRPL_EOD!AD43</f>
        <v>13.22</v>
      </c>
      <c r="J43">
        <f>BYPL_EOD!AC43+BYPL_EOD!AD43</f>
        <v>7.24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34.54</v>
      </c>
      <c r="O43" s="154">
        <f t="shared" si="1"/>
        <v>-0.24000000000000199</v>
      </c>
      <c r="P43">
        <v>13.128141285466127</v>
      </c>
      <c r="Q43">
        <v>7.1896931094383323</v>
      </c>
      <c r="R43">
        <v>0</v>
      </c>
      <c r="S43">
        <v>2.0655471916618411</v>
      </c>
      <c r="T43">
        <v>11.916618413433699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54"/>
      <c r="I44">
        <f>BRPL_EOD!AC44+BRPL_EOD!AD44</f>
        <v>13.22</v>
      </c>
      <c r="J44">
        <f>BYPL_EOD!AC44+BYPL_EOD!AD44</f>
        <v>7.24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34.54</v>
      </c>
      <c r="O44" s="154">
        <f t="shared" si="1"/>
        <v>-0.24000000000000199</v>
      </c>
      <c r="P44">
        <v>13.128141285466127</v>
      </c>
      <c r="Q44">
        <v>7.1896931094383323</v>
      </c>
      <c r="R44">
        <v>0</v>
      </c>
      <c r="S44">
        <v>2.0655471916618411</v>
      </c>
      <c r="T44">
        <v>11.916618413433699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54"/>
      <c r="I45">
        <f>BRPL_EOD!AC45+BRPL_EOD!AD45</f>
        <v>13.22</v>
      </c>
      <c r="J45">
        <f>BYPL_EOD!AC45+BYPL_EOD!AD45</f>
        <v>7.24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34.54</v>
      </c>
      <c r="O45" s="154">
        <f t="shared" si="1"/>
        <v>-0.24000000000000199</v>
      </c>
      <c r="P45">
        <v>13.128141285466127</v>
      </c>
      <c r="Q45">
        <v>7.1896931094383323</v>
      </c>
      <c r="R45">
        <v>0</v>
      </c>
      <c r="S45">
        <v>2.0655471916618411</v>
      </c>
      <c r="T45">
        <v>11.916618413433699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54"/>
      <c r="I46">
        <f>BRPL_EOD!AC46+BRPL_EOD!AD46</f>
        <v>11.78</v>
      </c>
      <c r="J46">
        <f>BYPL_EOD!AC46+BYPL_EOD!AD46</f>
        <v>6.94</v>
      </c>
      <c r="K46">
        <f>MES_EOD!AC46+MES_EOD!AD46</f>
        <v>0</v>
      </c>
      <c r="L46">
        <f>NDMC_EOD!AC46+NDMC_EOD!AD46</f>
        <v>2.04</v>
      </c>
      <c r="M46">
        <f>TPDDL_EOD!AC46+TPDDL_EOD!AD46</f>
        <v>11.78</v>
      </c>
      <c r="N46">
        <f t="shared" si="0"/>
        <v>32.54</v>
      </c>
      <c r="O46" s="154">
        <f t="shared" si="1"/>
        <v>-0.24000000000000199</v>
      </c>
      <c r="P46">
        <v>11.693116164720342</v>
      </c>
      <c r="Q46">
        <v>6.888813767670559</v>
      </c>
      <c r="R46">
        <v>0</v>
      </c>
      <c r="S46">
        <v>2.0249539028887522</v>
      </c>
      <c r="T46">
        <v>11.693116164720342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54"/>
      <c r="I47">
        <f>BRPL_EOD!AC47+BRPL_EOD!AD47</f>
        <v>11.78</v>
      </c>
      <c r="J47">
        <f>BYPL_EOD!AC47+BYPL_EOD!AD47</f>
        <v>6.94</v>
      </c>
      <c r="K47">
        <f>MES_EOD!AC47+MES_EOD!AD47</f>
        <v>0</v>
      </c>
      <c r="L47">
        <f>NDMC_EOD!AC47+NDMC_EOD!AD47</f>
        <v>2.04</v>
      </c>
      <c r="M47">
        <f>TPDDL_EOD!AC47+TPDDL_EOD!AD47</f>
        <v>11.78</v>
      </c>
      <c r="N47">
        <f t="shared" si="0"/>
        <v>32.54</v>
      </c>
      <c r="O47" s="154">
        <f t="shared" si="1"/>
        <v>-0.24000000000000199</v>
      </c>
      <c r="P47">
        <v>11.693116164720342</v>
      </c>
      <c r="Q47">
        <v>6.888813767670559</v>
      </c>
      <c r="R47">
        <v>0</v>
      </c>
      <c r="S47">
        <v>2.0249539028887522</v>
      </c>
      <c r="T47">
        <v>11.693116164720342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54"/>
      <c r="I48">
        <f>BRPL_EOD!AC48+BRPL_EOD!AD48</f>
        <v>11.78</v>
      </c>
      <c r="J48">
        <f>BYPL_EOD!AC48+BYPL_EOD!AD48</f>
        <v>6.94</v>
      </c>
      <c r="K48">
        <f>MES_EOD!AC48+MES_EOD!AD48</f>
        <v>0</v>
      </c>
      <c r="L48">
        <f>NDMC_EOD!AC48+NDMC_EOD!AD48</f>
        <v>2.04</v>
      </c>
      <c r="M48">
        <f>TPDDL_EOD!AC48+TPDDL_EOD!AD48</f>
        <v>11.78</v>
      </c>
      <c r="N48">
        <f t="shared" si="0"/>
        <v>32.54</v>
      </c>
      <c r="O48" s="154">
        <f t="shared" si="1"/>
        <v>-0.24000000000000199</v>
      </c>
      <c r="P48">
        <v>11.693116164720342</v>
      </c>
      <c r="Q48">
        <v>6.888813767670559</v>
      </c>
      <c r="R48">
        <v>0</v>
      </c>
      <c r="S48">
        <v>2.0249539028887522</v>
      </c>
      <c r="T48">
        <v>11.693116164720342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54"/>
      <c r="I49">
        <f>BRPL_EOD!AC49+BRPL_EOD!AD49</f>
        <v>11.78</v>
      </c>
      <c r="J49">
        <f>BYPL_EOD!AC49+BYPL_EOD!AD49</f>
        <v>6.94</v>
      </c>
      <c r="K49">
        <f>MES_EOD!AC49+MES_EOD!AD49</f>
        <v>0</v>
      </c>
      <c r="L49">
        <f>NDMC_EOD!AC49+NDMC_EOD!AD49</f>
        <v>2.04</v>
      </c>
      <c r="M49">
        <f>TPDDL_EOD!AC49+TPDDL_EOD!AD49</f>
        <v>11.78</v>
      </c>
      <c r="N49">
        <f t="shared" si="0"/>
        <v>32.54</v>
      </c>
      <c r="O49" s="154">
        <f t="shared" si="1"/>
        <v>-0.24000000000000199</v>
      </c>
      <c r="P49">
        <v>11.693116164720342</v>
      </c>
      <c r="Q49">
        <v>6.888813767670559</v>
      </c>
      <c r="R49">
        <v>0</v>
      </c>
      <c r="S49">
        <v>2.0249539028887522</v>
      </c>
      <c r="T49">
        <v>11.693116164720342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54"/>
      <c r="I50">
        <f>BRPL_EOD!AC50+BRPL_EOD!AD50</f>
        <v>11.78</v>
      </c>
      <c r="J50">
        <f>BYPL_EOD!AC50+BYPL_EOD!AD50</f>
        <v>6.94</v>
      </c>
      <c r="K50">
        <f>MES_EOD!AC50+MES_EOD!AD50</f>
        <v>0</v>
      </c>
      <c r="L50">
        <f>NDMC_EOD!AC50+NDMC_EOD!AD50</f>
        <v>2.04</v>
      </c>
      <c r="M50">
        <f>TPDDL_EOD!AC50+TPDDL_EOD!AD50</f>
        <v>11.78</v>
      </c>
      <c r="N50">
        <f t="shared" si="0"/>
        <v>32.54</v>
      </c>
      <c r="O50" s="154">
        <f t="shared" si="1"/>
        <v>-0.24000000000000199</v>
      </c>
      <c r="P50">
        <v>11.693116164720342</v>
      </c>
      <c r="Q50">
        <v>6.888813767670559</v>
      </c>
      <c r="R50">
        <v>0</v>
      </c>
      <c r="S50">
        <v>2.0249539028887522</v>
      </c>
      <c r="T50">
        <v>11.693116164720342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54"/>
      <c r="I51">
        <f>BRPL_EOD!AC51+BRPL_EOD!AD51</f>
        <v>11.78</v>
      </c>
      <c r="J51">
        <f>BYPL_EOD!AC51+BYPL_EOD!AD51</f>
        <v>6.94</v>
      </c>
      <c r="K51">
        <f>MES_EOD!AC51+MES_EOD!AD51</f>
        <v>0</v>
      </c>
      <c r="L51">
        <f>NDMC_EOD!AC51+NDMC_EOD!AD51</f>
        <v>2.04</v>
      </c>
      <c r="M51">
        <f>TPDDL_EOD!AC51+TPDDL_EOD!AD51</f>
        <v>11.78</v>
      </c>
      <c r="N51">
        <f t="shared" si="0"/>
        <v>32.54</v>
      </c>
      <c r="O51" s="154">
        <f t="shared" si="1"/>
        <v>-0.24000000000000199</v>
      </c>
      <c r="P51">
        <v>11.693116164720342</v>
      </c>
      <c r="Q51">
        <v>6.888813767670559</v>
      </c>
      <c r="R51">
        <v>0</v>
      </c>
      <c r="S51">
        <v>2.0249539028887522</v>
      </c>
      <c r="T51">
        <v>11.693116164720342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31.3</v>
      </c>
      <c r="E52">
        <f>GT!N52</f>
        <v>0</v>
      </c>
      <c r="F52">
        <f t="shared" si="4"/>
        <v>72</v>
      </c>
      <c r="G52">
        <f t="shared" si="5"/>
        <v>31.3</v>
      </c>
      <c r="H52" s="154"/>
      <c r="I52">
        <f>BRPL_EOD!AC52+BRPL_EOD!AD52</f>
        <v>11.42</v>
      </c>
      <c r="J52">
        <f>BYPL_EOD!AC52+BYPL_EOD!AD52</f>
        <v>6.73</v>
      </c>
      <c r="K52">
        <f>MES_EOD!AC52+MES_EOD!AD52</f>
        <v>0</v>
      </c>
      <c r="L52">
        <f>NDMC_EOD!AC52+NDMC_EOD!AD52</f>
        <v>1.98</v>
      </c>
      <c r="M52">
        <f>TPDDL_EOD!AC52+TPDDL_EOD!AD52</f>
        <v>11.42</v>
      </c>
      <c r="N52">
        <f t="shared" si="0"/>
        <v>31.549999999999997</v>
      </c>
      <c r="O52" s="154">
        <f t="shared" si="1"/>
        <v>-0.24999999999999645</v>
      </c>
      <c r="P52">
        <v>11.329508716323298</v>
      </c>
      <c r="Q52">
        <v>6.6766719492868472</v>
      </c>
      <c r="R52">
        <v>0</v>
      </c>
      <c r="S52">
        <v>1.9643106180665613</v>
      </c>
      <c r="T52">
        <v>11.329508716323298</v>
      </c>
      <c r="U52" s="156">
        <f t="shared" si="2"/>
        <v>31.300000000000004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31.3</v>
      </c>
      <c r="E53">
        <f>GT!N53</f>
        <v>0</v>
      </c>
      <c r="F53">
        <f t="shared" si="4"/>
        <v>72</v>
      </c>
      <c r="G53">
        <f t="shared" si="5"/>
        <v>31.3</v>
      </c>
      <c r="H53" s="154"/>
      <c r="I53">
        <f>BRPL_EOD!AC53+BRPL_EOD!AD53</f>
        <v>11.42</v>
      </c>
      <c r="J53">
        <f>BYPL_EOD!AC53+BYPL_EOD!AD53</f>
        <v>6.73</v>
      </c>
      <c r="K53">
        <f>MES_EOD!AC53+MES_EOD!AD53</f>
        <v>0</v>
      </c>
      <c r="L53">
        <f>NDMC_EOD!AC53+NDMC_EOD!AD53</f>
        <v>1.98</v>
      </c>
      <c r="M53">
        <f>TPDDL_EOD!AC53+TPDDL_EOD!AD53</f>
        <v>11.42</v>
      </c>
      <c r="N53">
        <f t="shared" si="0"/>
        <v>31.549999999999997</v>
      </c>
      <c r="O53" s="154">
        <f t="shared" si="1"/>
        <v>-0.24999999999999645</v>
      </c>
      <c r="P53">
        <v>11.329508716323298</v>
      </c>
      <c r="Q53">
        <v>6.6766719492868472</v>
      </c>
      <c r="R53">
        <v>0</v>
      </c>
      <c r="S53">
        <v>1.9643106180665613</v>
      </c>
      <c r="T53">
        <v>11.329508716323298</v>
      </c>
      <c r="U53" s="156">
        <f t="shared" si="2"/>
        <v>31.300000000000004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31.3</v>
      </c>
      <c r="E54">
        <f>GT!N54</f>
        <v>0</v>
      </c>
      <c r="F54">
        <f t="shared" si="4"/>
        <v>72</v>
      </c>
      <c r="G54">
        <f t="shared" si="5"/>
        <v>31.3</v>
      </c>
      <c r="H54" s="154"/>
      <c r="I54">
        <f>BRPL_EOD!AC54+BRPL_EOD!AD54</f>
        <v>11.42</v>
      </c>
      <c r="J54">
        <f>BYPL_EOD!AC54+BYPL_EOD!AD54</f>
        <v>6.73</v>
      </c>
      <c r="K54">
        <f>MES_EOD!AC54+MES_EOD!AD54</f>
        <v>0</v>
      </c>
      <c r="L54">
        <f>NDMC_EOD!AC54+NDMC_EOD!AD54</f>
        <v>1.98</v>
      </c>
      <c r="M54">
        <f>TPDDL_EOD!AC54+TPDDL_EOD!AD54</f>
        <v>11.42</v>
      </c>
      <c r="N54">
        <f t="shared" si="0"/>
        <v>31.549999999999997</v>
      </c>
      <c r="O54" s="154">
        <f t="shared" si="1"/>
        <v>-0.24999999999999645</v>
      </c>
      <c r="P54">
        <v>11.329508716323298</v>
      </c>
      <c r="Q54">
        <v>6.6766719492868472</v>
      </c>
      <c r="R54">
        <v>0</v>
      </c>
      <c r="S54">
        <v>1.9643106180665613</v>
      </c>
      <c r="T54">
        <v>11.329508716323298</v>
      </c>
      <c r="U54" s="156">
        <f t="shared" si="2"/>
        <v>31.300000000000004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54"/>
      <c r="I55">
        <f>BRPL_EOD!AC55+BRPL_EOD!AD55</f>
        <v>11.42</v>
      </c>
      <c r="J55">
        <f>BYPL_EOD!AC55+BYPL_EOD!AD55</f>
        <v>6.73</v>
      </c>
      <c r="K55">
        <f>MES_EOD!AC55+MES_EOD!AD55</f>
        <v>0</v>
      </c>
      <c r="L55">
        <f>NDMC_EOD!AC55+NDMC_EOD!AD55</f>
        <v>1.98</v>
      </c>
      <c r="M55">
        <f>TPDDL_EOD!AC55+TPDDL_EOD!AD55</f>
        <v>11.42</v>
      </c>
      <c r="N55">
        <f t="shared" si="0"/>
        <v>31.549999999999997</v>
      </c>
      <c r="O55" s="154">
        <f t="shared" si="1"/>
        <v>-0.24999999999999645</v>
      </c>
      <c r="P55">
        <v>11.329508716323298</v>
      </c>
      <c r="Q55">
        <v>6.6766719492868472</v>
      </c>
      <c r="R55">
        <v>0</v>
      </c>
      <c r="S55">
        <v>1.9643106180665613</v>
      </c>
      <c r="T55">
        <v>11.329508716323298</v>
      </c>
      <c r="U55" s="156">
        <f t="shared" si="2"/>
        <v>31.300000000000004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54"/>
      <c r="I56">
        <f>BRPL_EOD!AC56+BRPL_EOD!AD56</f>
        <v>11.42</v>
      </c>
      <c r="J56">
        <f>BYPL_EOD!AC56+BYPL_EOD!AD56</f>
        <v>6.73</v>
      </c>
      <c r="K56">
        <f>MES_EOD!AC56+MES_EOD!AD56</f>
        <v>0</v>
      </c>
      <c r="L56">
        <f>NDMC_EOD!AC56+NDMC_EOD!AD56</f>
        <v>1.98</v>
      </c>
      <c r="M56">
        <f>TPDDL_EOD!AC56+TPDDL_EOD!AD56</f>
        <v>11.42</v>
      </c>
      <c r="N56">
        <f t="shared" si="0"/>
        <v>31.549999999999997</v>
      </c>
      <c r="O56" s="154">
        <f t="shared" si="1"/>
        <v>-0.24999999999999645</v>
      </c>
      <c r="P56">
        <v>11.329508716323298</v>
      </c>
      <c r="Q56">
        <v>6.6766719492868472</v>
      </c>
      <c r="R56">
        <v>0</v>
      </c>
      <c r="S56">
        <v>1.9643106180665613</v>
      </c>
      <c r="T56">
        <v>11.329508716323298</v>
      </c>
      <c r="U56" s="156">
        <f t="shared" si="2"/>
        <v>31.300000000000004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54"/>
      <c r="I57">
        <f>BRPL_EOD!AC57+BRPL_EOD!AD57</f>
        <v>11.42</v>
      </c>
      <c r="J57">
        <f>BYPL_EOD!AC57+BYPL_EOD!AD57</f>
        <v>6.73</v>
      </c>
      <c r="K57">
        <f>MES_EOD!AC57+MES_EOD!AD57</f>
        <v>0</v>
      </c>
      <c r="L57">
        <f>NDMC_EOD!AC57+NDMC_EOD!AD57</f>
        <v>1.98</v>
      </c>
      <c r="M57">
        <f>TPDDL_EOD!AC57+TPDDL_EOD!AD57</f>
        <v>11.42</v>
      </c>
      <c r="N57">
        <f t="shared" si="0"/>
        <v>31.549999999999997</v>
      </c>
      <c r="O57" s="154">
        <f t="shared" si="1"/>
        <v>-0.24999999999999645</v>
      </c>
      <c r="P57">
        <v>11.329508716323298</v>
      </c>
      <c r="Q57">
        <v>6.6766719492868472</v>
      </c>
      <c r="R57">
        <v>0</v>
      </c>
      <c r="S57">
        <v>1.9643106180665613</v>
      </c>
      <c r="T57">
        <v>11.329508716323298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54"/>
      <c r="I58">
        <f>BRPL_EOD!AC58+BRPL_EOD!AD58</f>
        <v>11.45</v>
      </c>
      <c r="J58">
        <f>BYPL_EOD!AC58+BYPL_EOD!AD58</f>
        <v>6.68</v>
      </c>
      <c r="K58">
        <f>MES_EOD!AC58+MES_EOD!AD58</f>
        <v>0</v>
      </c>
      <c r="L58">
        <f>NDMC_EOD!AC58+NDMC_EOD!AD58</f>
        <v>1.98</v>
      </c>
      <c r="M58">
        <f>TPDDL_EOD!AC58+TPDDL_EOD!AD58</f>
        <v>11.45</v>
      </c>
      <c r="N58">
        <f t="shared" si="0"/>
        <v>31.56</v>
      </c>
      <c r="O58" s="154">
        <f t="shared" si="1"/>
        <v>-0.25999999999999801</v>
      </c>
      <c r="P58">
        <v>11.355671736375159</v>
      </c>
      <c r="Q58">
        <v>6.6249683143219267</v>
      </c>
      <c r="R58">
        <v>0</v>
      </c>
      <c r="S58">
        <v>1.9636882129277569</v>
      </c>
      <c r="T58">
        <v>11.355671736375159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54"/>
      <c r="I59">
        <f>BRPL_EOD!AC59+BRPL_EOD!AD59</f>
        <v>11.45</v>
      </c>
      <c r="J59">
        <f>BYPL_EOD!AC59+BYPL_EOD!AD59</f>
        <v>6.68</v>
      </c>
      <c r="K59">
        <f>MES_EOD!AC59+MES_EOD!AD59</f>
        <v>0</v>
      </c>
      <c r="L59">
        <f>NDMC_EOD!AC59+NDMC_EOD!AD59</f>
        <v>1.98</v>
      </c>
      <c r="M59">
        <f>TPDDL_EOD!AC59+TPDDL_EOD!AD59</f>
        <v>11.45</v>
      </c>
      <c r="N59">
        <f t="shared" si="0"/>
        <v>31.56</v>
      </c>
      <c r="O59" s="154">
        <f t="shared" si="1"/>
        <v>-0.25999999999999801</v>
      </c>
      <c r="P59">
        <v>11.355671736375159</v>
      </c>
      <c r="Q59">
        <v>6.6249683143219267</v>
      </c>
      <c r="R59">
        <v>0</v>
      </c>
      <c r="S59">
        <v>1.9636882129277569</v>
      </c>
      <c r="T59">
        <v>11.355671736375159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54"/>
      <c r="I60">
        <f>BRPL_EOD!AC60+BRPL_EOD!AD60</f>
        <v>11.45</v>
      </c>
      <c r="J60">
        <f>BYPL_EOD!AC60+BYPL_EOD!AD60</f>
        <v>6.68</v>
      </c>
      <c r="K60">
        <f>MES_EOD!AC60+MES_EOD!AD60</f>
        <v>0</v>
      </c>
      <c r="L60">
        <f>NDMC_EOD!AC60+NDMC_EOD!AD60</f>
        <v>1.98</v>
      </c>
      <c r="M60">
        <f>TPDDL_EOD!AC60+TPDDL_EOD!AD60</f>
        <v>11.45</v>
      </c>
      <c r="N60">
        <f t="shared" si="0"/>
        <v>31.56</v>
      </c>
      <c r="O60" s="154">
        <f t="shared" si="1"/>
        <v>-0.25999999999999801</v>
      </c>
      <c r="P60">
        <v>11.355671736375159</v>
      </c>
      <c r="Q60">
        <v>6.6249683143219267</v>
      </c>
      <c r="R60">
        <v>0</v>
      </c>
      <c r="S60">
        <v>1.9636882129277569</v>
      </c>
      <c r="T60">
        <v>11.355671736375159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54"/>
      <c r="I61">
        <f>BRPL_EOD!AC61+BRPL_EOD!AD61</f>
        <v>10.64</v>
      </c>
      <c r="J61">
        <f>BYPL_EOD!AC61+BYPL_EOD!AD61</f>
        <v>8.4700000000000006</v>
      </c>
      <c r="K61">
        <f>MES_EOD!AC61+MES_EOD!AD61</f>
        <v>0</v>
      </c>
      <c r="L61">
        <f>NDMC_EOD!AC61+NDMC_EOD!AD61</f>
        <v>1.84</v>
      </c>
      <c r="M61">
        <f>TPDDL_EOD!AC61+TPDDL_EOD!AD61</f>
        <v>10.64</v>
      </c>
      <c r="N61">
        <f t="shared" si="0"/>
        <v>31.59</v>
      </c>
      <c r="O61" s="154">
        <f t="shared" si="1"/>
        <v>-0.28999999999999915</v>
      </c>
      <c r="P61">
        <v>10.542323520101299</v>
      </c>
      <c r="Q61">
        <v>8.3922443811332705</v>
      </c>
      <c r="R61">
        <v>0</v>
      </c>
      <c r="S61">
        <v>1.8231085786641343</v>
      </c>
      <c r="T61">
        <v>10.542323520101299</v>
      </c>
      <c r="U61" s="156">
        <f t="shared" si="2"/>
        <v>31.3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54"/>
      <c r="I62">
        <f>BRPL_EOD!AC62+BRPL_EOD!AD62</f>
        <v>10.64</v>
      </c>
      <c r="J62">
        <f>BYPL_EOD!AC62+BYPL_EOD!AD62</f>
        <v>8.4700000000000006</v>
      </c>
      <c r="K62">
        <f>MES_EOD!AC62+MES_EOD!AD62</f>
        <v>0</v>
      </c>
      <c r="L62">
        <f>NDMC_EOD!AC62+NDMC_EOD!AD62</f>
        <v>1.84</v>
      </c>
      <c r="M62">
        <f>TPDDL_EOD!AC62+TPDDL_EOD!AD62</f>
        <v>10.64</v>
      </c>
      <c r="N62">
        <f t="shared" si="0"/>
        <v>31.59</v>
      </c>
      <c r="O62" s="154">
        <f t="shared" si="1"/>
        <v>-0.28999999999999915</v>
      </c>
      <c r="P62">
        <v>10.542323520101299</v>
      </c>
      <c r="Q62">
        <v>8.3922443811332705</v>
      </c>
      <c r="R62">
        <v>0</v>
      </c>
      <c r="S62">
        <v>1.8231085786641343</v>
      </c>
      <c r="T62">
        <v>10.542323520101299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54"/>
      <c r="I63">
        <f>BRPL_EOD!AC63+BRPL_EOD!AD63</f>
        <v>10.64</v>
      </c>
      <c r="J63">
        <f>BYPL_EOD!AC63+BYPL_EOD!AD63</f>
        <v>8.4700000000000006</v>
      </c>
      <c r="K63">
        <f>MES_EOD!AC63+MES_EOD!AD63</f>
        <v>0</v>
      </c>
      <c r="L63">
        <f>NDMC_EOD!AC63+NDMC_EOD!AD63</f>
        <v>1.84</v>
      </c>
      <c r="M63">
        <f>TPDDL_EOD!AC63+TPDDL_EOD!AD63</f>
        <v>10.64</v>
      </c>
      <c r="N63">
        <f t="shared" si="0"/>
        <v>31.59</v>
      </c>
      <c r="O63" s="154">
        <f t="shared" si="1"/>
        <v>-0.28999999999999915</v>
      </c>
      <c r="P63">
        <v>10.542323520101299</v>
      </c>
      <c r="Q63">
        <v>8.3922443811332705</v>
      </c>
      <c r="R63">
        <v>0</v>
      </c>
      <c r="S63">
        <v>1.8231085786641343</v>
      </c>
      <c r="T63">
        <v>10.542323520101299</v>
      </c>
      <c r="U63" s="156">
        <f t="shared" si="2"/>
        <v>31.3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54"/>
      <c r="I64">
        <f>BRPL_EOD!AC64+BRPL_EOD!AD64</f>
        <v>10.64</v>
      </c>
      <c r="J64">
        <f>BYPL_EOD!AC64+BYPL_EOD!AD64</f>
        <v>8.4700000000000006</v>
      </c>
      <c r="K64">
        <f>MES_EOD!AC64+MES_EOD!AD64</f>
        <v>0</v>
      </c>
      <c r="L64">
        <f>NDMC_EOD!AC64+NDMC_EOD!AD64</f>
        <v>1.84</v>
      </c>
      <c r="M64">
        <f>TPDDL_EOD!AC64+TPDDL_EOD!AD64</f>
        <v>10.64</v>
      </c>
      <c r="N64">
        <f t="shared" si="0"/>
        <v>31.59</v>
      </c>
      <c r="O64" s="154">
        <f t="shared" si="1"/>
        <v>-0.28999999999999915</v>
      </c>
      <c r="P64">
        <v>10.542323520101299</v>
      </c>
      <c r="Q64">
        <v>8.3922443811332705</v>
      </c>
      <c r="R64">
        <v>0</v>
      </c>
      <c r="S64">
        <v>1.8231085786641343</v>
      </c>
      <c r="T64">
        <v>10.542323520101299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54"/>
      <c r="I65">
        <f>BRPL_EOD!AC65+BRPL_EOD!AD65</f>
        <v>10.64</v>
      </c>
      <c r="J65">
        <f>BYPL_EOD!AC65+BYPL_EOD!AD65</f>
        <v>8.4700000000000006</v>
      </c>
      <c r="K65">
        <f>MES_EOD!AC65+MES_EOD!AD65</f>
        <v>0</v>
      </c>
      <c r="L65">
        <f>NDMC_EOD!AC65+NDMC_EOD!AD65</f>
        <v>1.84</v>
      </c>
      <c r="M65">
        <f>TPDDL_EOD!AC65+TPDDL_EOD!AD65</f>
        <v>10.64</v>
      </c>
      <c r="N65">
        <f t="shared" si="0"/>
        <v>31.59</v>
      </c>
      <c r="O65" s="154">
        <f t="shared" si="1"/>
        <v>-0.28999999999999915</v>
      </c>
      <c r="P65">
        <v>10.542323520101299</v>
      </c>
      <c r="Q65">
        <v>8.3922443811332705</v>
      </c>
      <c r="R65">
        <v>0</v>
      </c>
      <c r="S65">
        <v>1.8231085786641343</v>
      </c>
      <c r="T65">
        <v>10.542323520101299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54"/>
      <c r="I66">
        <f>BRPL_EOD!AC66+BRPL_EOD!AD66</f>
        <v>10.64</v>
      </c>
      <c r="J66">
        <f>BYPL_EOD!AC66+BYPL_EOD!AD66</f>
        <v>8.4700000000000006</v>
      </c>
      <c r="K66">
        <f>MES_EOD!AC66+MES_EOD!AD66</f>
        <v>0</v>
      </c>
      <c r="L66">
        <f>NDMC_EOD!AC66+NDMC_EOD!AD66</f>
        <v>1.84</v>
      </c>
      <c r="M66">
        <f>TPDDL_EOD!AC66+TPDDL_EOD!AD66</f>
        <v>10.64</v>
      </c>
      <c r="N66">
        <f t="shared" si="0"/>
        <v>31.59</v>
      </c>
      <c r="O66" s="154">
        <f t="shared" si="1"/>
        <v>-0.28999999999999915</v>
      </c>
      <c r="P66">
        <v>10.542323520101299</v>
      </c>
      <c r="Q66">
        <v>8.3922443811332705</v>
      </c>
      <c r="R66">
        <v>0</v>
      </c>
      <c r="S66">
        <v>1.8231085786641343</v>
      </c>
      <c r="T66">
        <v>10.542323520101299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54"/>
      <c r="I67">
        <f>BRPL_EOD!AC67+BRPL_EOD!AD67</f>
        <v>10.64</v>
      </c>
      <c r="J67">
        <f>BYPL_EOD!AC67+BYPL_EOD!AD67</f>
        <v>8.4700000000000006</v>
      </c>
      <c r="K67">
        <f>MES_EOD!AC67+MES_EOD!AD67</f>
        <v>0</v>
      </c>
      <c r="L67">
        <f>NDMC_EOD!AC67+NDMC_EOD!AD67</f>
        <v>1.84</v>
      </c>
      <c r="M67">
        <f>TPDDL_EOD!AC67+TPDDL_EOD!AD67</f>
        <v>10.64</v>
      </c>
      <c r="N67">
        <f t="shared" ref="N67:N98" si="6">SUM(I67:M67)</f>
        <v>31.59</v>
      </c>
      <c r="O67" s="154">
        <f t="shared" ref="O67:O98" si="7">G67-N67</f>
        <v>-0.28999999999999915</v>
      </c>
      <c r="P67">
        <v>10.542323520101299</v>
      </c>
      <c r="Q67">
        <v>8.3922443811332705</v>
      </c>
      <c r="R67">
        <v>0</v>
      </c>
      <c r="S67">
        <v>1.8231085786641343</v>
      </c>
      <c r="T67">
        <v>10.542323520101299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54"/>
      <c r="I68">
        <f>BRPL_EOD!AC68+BRPL_EOD!AD68</f>
        <v>10.64</v>
      </c>
      <c r="J68">
        <f>BYPL_EOD!AC68+BYPL_EOD!AD68</f>
        <v>8.4700000000000006</v>
      </c>
      <c r="K68">
        <f>MES_EOD!AC68+MES_EOD!AD68</f>
        <v>0</v>
      </c>
      <c r="L68">
        <f>NDMC_EOD!AC68+NDMC_EOD!AD68</f>
        <v>1.84</v>
      </c>
      <c r="M68">
        <f>TPDDL_EOD!AC68+TPDDL_EOD!AD68</f>
        <v>10.64</v>
      </c>
      <c r="N68">
        <f t="shared" si="6"/>
        <v>31.59</v>
      </c>
      <c r="O68" s="154">
        <f t="shared" si="7"/>
        <v>-0.28999999999999915</v>
      </c>
      <c r="P68">
        <v>10.542323520101299</v>
      </c>
      <c r="Q68">
        <v>8.3922443811332705</v>
      </c>
      <c r="R68">
        <v>0</v>
      </c>
      <c r="S68">
        <v>1.8231085786641343</v>
      </c>
      <c r="T68">
        <v>10.542323520101299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30.89</v>
      </c>
      <c r="E69">
        <f>GT!N69</f>
        <v>0</v>
      </c>
      <c r="F69">
        <f t="shared" si="10"/>
        <v>72</v>
      </c>
      <c r="G69">
        <f t="shared" si="11"/>
        <v>30.89</v>
      </c>
      <c r="H69" s="154"/>
      <c r="I69">
        <f>BRPL_EOD!AC69+BRPL_EOD!AD69</f>
        <v>10.64</v>
      </c>
      <c r="J69">
        <f>BYPL_EOD!AC69+BYPL_EOD!AD69</f>
        <v>8.4700000000000006</v>
      </c>
      <c r="K69">
        <f>MES_EOD!AC69+MES_EOD!AD69</f>
        <v>0</v>
      </c>
      <c r="L69">
        <f>NDMC_EOD!AC69+NDMC_EOD!AD69</f>
        <v>1.84</v>
      </c>
      <c r="M69">
        <f>TPDDL_EOD!AC69+TPDDL_EOD!AD69</f>
        <v>10.64</v>
      </c>
      <c r="N69">
        <f t="shared" si="6"/>
        <v>31.59</v>
      </c>
      <c r="O69" s="154">
        <f t="shared" si="7"/>
        <v>-0.69999999999999929</v>
      </c>
      <c r="P69">
        <v>10.40422918645141</v>
      </c>
      <c r="Q69">
        <v>8.2823140234251351</v>
      </c>
      <c r="R69">
        <v>0</v>
      </c>
      <c r="S69">
        <v>1.7992276036720483</v>
      </c>
      <c r="T69">
        <v>10.40422918645141</v>
      </c>
      <c r="U69" s="156">
        <f t="shared" si="8"/>
        <v>30.890000000000004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54"/>
      <c r="I70">
        <f>BRPL_EOD!AC70+BRPL_EOD!AD70</f>
        <v>10.64</v>
      </c>
      <c r="J70">
        <f>BYPL_EOD!AC70+BYPL_EOD!AD70</f>
        <v>8.4700000000000006</v>
      </c>
      <c r="K70">
        <f>MES_EOD!AC70+MES_EOD!AD70</f>
        <v>0</v>
      </c>
      <c r="L70">
        <f>NDMC_EOD!AC70+NDMC_EOD!AD70</f>
        <v>1.84</v>
      </c>
      <c r="M70">
        <f>TPDDL_EOD!AC70+TPDDL_EOD!AD70</f>
        <v>10.64</v>
      </c>
      <c r="N70">
        <f t="shared" si="6"/>
        <v>31.59</v>
      </c>
      <c r="O70" s="154">
        <f t="shared" si="7"/>
        <v>-0.28999999999999915</v>
      </c>
      <c r="P70">
        <v>10.542323520101299</v>
      </c>
      <c r="Q70">
        <v>8.3922443811332705</v>
      </c>
      <c r="R70">
        <v>0</v>
      </c>
      <c r="S70">
        <v>1.8231085786641343</v>
      </c>
      <c r="T70">
        <v>10.542323520101299</v>
      </c>
      <c r="U70" s="156">
        <f t="shared" si="8"/>
        <v>31.3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54"/>
      <c r="I71">
        <f>BRPL_EOD!AC71+BRPL_EOD!AD71</f>
        <v>10.64</v>
      </c>
      <c r="J71">
        <f>BYPL_EOD!AC71+BYPL_EOD!AD71</f>
        <v>8.4700000000000006</v>
      </c>
      <c r="K71">
        <f>MES_EOD!AC71+MES_EOD!AD71</f>
        <v>0</v>
      </c>
      <c r="L71">
        <f>NDMC_EOD!AC71+NDMC_EOD!AD71</f>
        <v>1.84</v>
      </c>
      <c r="M71">
        <f>TPDDL_EOD!AC71+TPDDL_EOD!AD71</f>
        <v>10.64</v>
      </c>
      <c r="N71">
        <f t="shared" si="6"/>
        <v>31.59</v>
      </c>
      <c r="O71" s="154">
        <f t="shared" si="7"/>
        <v>-0.28999999999999915</v>
      </c>
      <c r="P71">
        <v>10.542323520101299</v>
      </c>
      <c r="Q71">
        <v>8.3922443811332705</v>
      </c>
      <c r="R71">
        <v>0</v>
      </c>
      <c r="S71">
        <v>1.8231085786641343</v>
      </c>
      <c r="T71">
        <v>10.542323520101299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54"/>
      <c r="I72">
        <f>BRPL_EOD!AC72+BRPL_EOD!AD72</f>
        <v>10.64</v>
      </c>
      <c r="J72">
        <f>BYPL_EOD!AC72+BYPL_EOD!AD72</f>
        <v>8.4700000000000006</v>
      </c>
      <c r="K72">
        <f>MES_EOD!AC72+MES_EOD!AD72</f>
        <v>0</v>
      </c>
      <c r="L72">
        <f>NDMC_EOD!AC72+NDMC_EOD!AD72</f>
        <v>1.84</v>
      </c>
      <c r="M72">
        <f>TPDDL_EOD!AC72+TPDDL_EOD!AD72</f>
        <v>10.64</v>
      </c>
      <c r="N72">
        <f t="shared" si="6"/>
        <v>31.59</v>
      </c>
      <c r="O72" s="154">
        <f t="shared" si="7"/>
        <v>-0.28999999999999915</v>
      </c>
      <c r="P72">
        <v>10.542323520101299</v>
      </c>
      <c r="Q72">
        <v>8.3922443811332705</v>
      </c>
      <c r="R72">
        <v>0</v>
      </c>
      <c r="S72">
        <v>1.8231085786641343</v>
      </c>
      <c r="T72">
        <v>10.542323520101299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54"/>
      <c r="I73">
        <f>BRPL_EOD!AC73+BRPL_EOD!AD73</f>
        <v>10.64</v>
      </c>
      <c r="J73">
        <f>BYPL_EOD!AC73+BYPL_EOD!AD73</f>
        <v>8.4700000000000006</v>
      </c>
      <c r="K73">
        <f>MES_EOD!AC73+MES_EOD!AD73</f>
        <v>0</v>
      </c>
      <c r="L73">
        <f>NDMC_EOD!AC73+NDMC_EOD!AD73</f>
        <v>1.84</v>
      </c>
      <c r="M73">
        <f>TPDDL_EOD!AC73+TPDDL_EOD!AD73</f>
        <v>10.64</v>
      </c>
      <c r="N73">
        <f t="shared" si="6"/>
        <v>31.59</v>
      </c>
      <c r="O73" s="154">
        <f t="shared" si="7"/>
        <v>-0.28999999999999915</v>
      </c>
      <c r="P73">
        <v>10.542323520101299</v>
      </c>
      <c r="Q73">
        <v>8.3922443811332705</v>
      </c>
      <c r="R73">
        <v>0</v>
      </c>
      <c r="S73">
        <v>1.8231085786641343</v>
      </c>
      <c r="T73">
        <v>10.542323520101299</v>
      </c>
      <c r="U73" s="156">
        <f t="shared" si="8"/>
        <v>31.3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54"/>
      <c r="I74">
        <f>BRPL_EOD!AC74+BRPL_EOD!AD74</f>
        <v>10.64</v>
      </c>
      <c r="J74">
        <f>BYPL_EOD!AC74+BYPL_EOD!AD74</f>
        <v>8.4700000000000006</v>
      </c>
      <c r="K74">
        <f>MES_EOD!AC74+MES_EOD!AD74</f>
        <v>0</v>
      </c>
      <c r="L74">
        <f>NDMC_EOD!AC74+NDMC_EOD!AD74</f>
        <v>1.84</v>
      </c>
      <c r="M74">
        <f>TPDDL_EOD!AC74+TPDDL_EOD!AD74</f>
        <v>10.64</v>
      </c>
      <c r="N74">
        <f t="shared" si="6"/>
        <v>31.59</v>
      </c>
      <c r="O74" s="154">
        <f t="shared" si="7"/>
        <v>-0.28999999999999915</v>
      </c>
      <c r="P74">
        <v>10.542323520101299</v>
      </c>
      <c r="Q74">
        <v>8.3922443811332705</v>
      </c>
      <c r="R74">
        <v>0</v>
      </c>
      <c r="S74">
        <v>1.8231085786641343</v>
      </c>
      <c r="T74">
        <v>10.542323520101299</v>
      </c>
      <c r="U74" s="156">
        <f t="shared" si="8"/>
        <v>31.3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54"/>
      <c r="I75">
        <f>BRPL_EOD!AC75+BRPL_EOD!AD75</f>
        <v>10.64</v>
      </c>
      <c r="J75">
        <f>BYPL_EOD!AC75+BYPL_EOD!AD75</f>
        <v>8.4700000000000006</v>
      </c>
      <c r="K75">
        <f>MES_EOD!AC75+MES_EOD!AD75</f>
        <v>0</v>
      </c>
      <c r="L75">
        <f>NDMC_EOD!AC75+NDMC_EOD!AD75</f>
        <v>1.84</v>
      </c>
      <c r="M75">
        <f>TPDDL_EOD!AC75+TPDDL_EOD!AD75</f>
        <v>10.64</v>
      </c>
      <c r="N75">
        <f t="shared" si="6"/>
        <v>31.59</v>
      </c>
      <c r="O75" s="154">
        <f t="shared" si="7"/>
        <v>1.0000000000001563E-2</v>
      </c>
      <c r="P75">
        <v>10.643368154479267</v>
      </c>
      <c r="Q75">
        <v>8.4726812282367856</v>
      </c>
      <c r="R75">
        <v>0</v>
      </c>
      <c r="S75">
        <v>1.8405824628046852</v>
      </c>
      <c r="T75">
        <v>10.643368154479267</v>
      </c>
      <c r="U75" s="156">
        <f t="shared" si="8"/>
        <v>31.600000000000009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54"/>
      <c r="I76">
        <f>BRPL_EOD!AC76+BRPL_EOD!AD76</f>
        <v>10.64</v>
      </c>
      <c r="J76">
        <f>BYPL_EOD!AC76+BYPL_EOD!AD76</f>
        <v>8.4700000000000006</v>
      </c>
      <c r="K76">
        <f>MES_EOD!AC76+MES_EOD!AD76</f>
        <v>0</v>
      </c>
      <c r="L76">
        <f>NDMC_EOD!AC76+NDMC_EOD!AD76</f>
        <v>1.84</v>
      </c>
      <c r="M76">
        <f>TPDDL_EOD!AC76+TPDDL_EOD!AD76</f>
        <v>10.64</v>
      </c>
      <c r="N76">
        <f t="shared" si="6"/>
        <v>31.59</v>
      </c>
      <c r="O76" s="154">
        <f t="shared" si="7"/>
        <v>1.0000000000001563E-2</v>
      </c>
      <c r="P76">
        <v>10.643368154479267</v>
      </c>
      <c r="Q76">
        <v>8.4726812282367856</v>
      </c>
      <c r="R76">
        <v>0</v>
      </c>
      <c r="S76">
        <v>1.8405824628046852</v>
      </c>
      <c r="T76">
        <v>10.643368154479267</v>
      </c>
      <c r="U76" s="156">
        <f t="shared" si="8"/>
        <v>31.600000000000009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54"/>
      <c r="I77">
        <f>BRPL_EOD!AC77+BRPL_EOD!AD77</f>
        <v>10.64</v>
      </c>
      <c r="J77">
        <f>BYPL_EOD!AC77+BYPL_EOD!AD77</f>
        <v>8.4700000000000006</v>
      </c>
      <c r="K77">
        <f>MES_EOD!AC77+MES_EOD!AD77</f>
        <v>0</v>
      </c>
      <c r="L77">
        <f>NDMC_EOD!AC77+NDMC_EOD!AD77</f>
        <v>1.84</v>
      </c>
      <c r="M77">
        <f>TPDDL_EOD!AC77+TPDDL_EOD!AD77</f>
        <v>10.64</v>
      </c>
      <c r="N77">
        <f t="shared" si="6"/>
        <v>31.59</v>
      </c>
      <c r="O77" s="154">
        <f t="shared" si="7"/>
        <v>1.0000000000001563E-2</v>
      </c>
      <c r="P77">
        <v>10.643368154479267</v>
      </c>
      <c r="Q77">
        <v>8.4726812282367856</v>
      </c>
      <c r="R77">
        <v>0</v>
      </c>
      <c r="S77">
        <v>1.8405824628046852</v>
      </c>
      <c r="T77">
        <v>10.643368154479267</v>
      </c>
      <c r="U77" s="156">
        <f t="shared" si="8"/>
        <v>31.600000000000009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54"/>
      <c r="I78">
        <f>BRPL_EOD!AC78+BRPL_EOD!AD78</f>
        <v>10.64</v>
      </c>
      <c r="J78">
        <f>BYPL_EOD!AC78+BYPL_EOD!AD78</f>
        <v>8.4700000000000006</v>
      </c>
      <c r="K78">
        <f>MES_EOD!AC78+MES_EOD!AD78</f>
        <v>0</v>
      </c>
      <c r="L78">
        <f>NDMC_EOD!AC78+NDMC_EOD!AD78</f>
        <v>1.84</v>
      </c>
      <c r="M78">
        <f>TPDDL_EOD!AC78+TPDDL_EOD!AD78</f>
        <v>10.64</v>
      </c>
      <c r="N78">
        <f t="shared" si="6"/>
        <v>31.59</v>
      </c>
      <c r="O78" s="154">
        <f t="shared" si="7"/>
        <v>1.0000000000001563E-2</v>
      </c>
      <c r="P78">
        <v>10.643368154479267</v>
      </c>
      <c r="Q78">
        <v>8.4726812282367856</v>
      </c>
      <c r="R78">
        <v>0</v>
      </c>
      <c r="S78">
        <v>1.8405824628046852</v>
      </c>
      <c r="T78">
        <v>10.643368154479267</v>
      </c>
      <c r="U78" s="156">
        <f t="shared" si="8"/>
        <v>31.600000000000009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54"/>
      <c r="I79">
        <f>BRPL_EOD!AC79+BRPL_EOD!AD79</f>
        <v>10.64</v>
      </c>
      <c r="J79">
        <f>BYPL_EOD!AC79+BYPL_EOD!AD79</f>
        <v>8.4700000000000006</v>
      </c>
      <c r="K79">
        <f>MES_EOD!AC79+MES_EOD!AD79</f>
        <v>0</v>
      </c>
      <c r="L79">
        <f>NDMC_EOD!AC79+NDMC_EOD!AD79</f>
        <v>1.84</v>
      </c>
      <c r="M79">
        <f>TPDDL_EOD!AC79+TPDDL_EOD!AD79</f>
        <v>10.64</v>
      </c>
      <c r="N79">
        <f t="shared" si="6"/>
        <v>31.59</v>
      </c>
      <c r="O79" s="154">
        <f t="shared" si="7"/>
        <v>1.0000000000001563E-2</v>
      </c>
      <c r="P79">
        <v>10.643368154479267</v>
      </c>
      <c r="Q79">
        <v>8.4726812282367856</v>
      </c>
      <c r="R79">
        <v>0</v>
      </c>
      <c r="S79">
        <v>1.8405824628046852</v>
      </c>
      <c r="T79">
        <v>10.643368154479267</v>
      </c>
      <c r="U79" s="156">
        <f t="shared" si="8"/>
        <v>31.600000000000009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54"/>
      <c r="I80">
        <f>BRPL_EOD!AC80+BRPL_EOD!AD80</f>
        <v>10.64</v>
      </c>
      <c r="J80">
        <f>BYPL_EOD!AC80+BYPL_EOD!AD80</f>
        <v>8.4700000000000006</v>
      </c>
      <c r="K80">
        <f>MES_EOD!AC80+MES_EOD!AD80</f>
        <v>0</v>
      </c>
      <c r="L80">
        <f>NDMC_EOD!AC80+NDMC_EOD!AD80</f>
        <v>1.84</v>
      </c>
      <c r="M80">
        <f>TPDDL_EOD!AC80+TPDDL_EOD!AD80</f>
        <v>10.64</v>
      </c>
      <c r="N80">
        <f t="shared" si="6"/>
        <v>31.59</v>
      </c>
      <c r="O80" s="154">
        <f t="shared" si="7"/>
        <v>1.0000000000001563E-2</v>
      </c>
      <c r="P80">
        <v>10.643368154479267</v>
      </c>
      <c r="Q80">
        <v>8.4726812282367856</v>
      </c>
      <c r="R80">
        <v>0</v>
      </c>
      <c r="S80">
        <v>1.8405824628046852</v>
      </c>
      <c r="T80">
        <v>10.643368154479267</v>
      </c>
      <c r="U80" s="156">
        <f t="shared" si="8"/>
        <v>31.600000000000009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54"/>
      <c r="I81">
        <f>BRPL_EOD!AC81+BRPL_EOD!AD81</f>
        <v>10.64</v>
      </c>
      <c r="J81">
        <f>BYPL_EOD!AC81+BYPL_EOD!AD81</f>
        <v>8.4700000000000006</v>
      </c>
      <c r="K81">
        <f>MES_EOD!AC81+MES_EOD!AD81</f>
        <v>0</v>
      </c>
      <c r="L81">
        <f>NDMC_EOD!AC81+NDMC_EOD!AD81</f>
        <v>1.84</v>
      </c>
      <c r="M81">
        <f>TPDDL_EOD!AC81+TPDDL_EOD!AD81</f>
        <v>10.64</v>
      </c>
      <c r="N81">
        <f t="shared" si="6"/>
        <v>31.59</v>
      </c>
      <c r="O81" s="154">
        <f t="shared" si="7"/>
        <v>1.0000000000001563E-2</v>
      </c>
      <c r="P81">
        <v>10.643368154479267</v>
      </c>
      <c r="Q81">
        <v>8.4726812282367856</v>
      </c>
      <c r="R81">
        <v>0</v>
      </c>
      <c r="S81">
        <v>1.8405824628046852</v>
      </c>
      <c r="T81">
        <v>10.643368154479267</v>
      </c>
      <c r="U81" s="156">
        <f t="shared" si="8"/>
        <v>31.600000000000009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54"/>
      <c r="I82">
        <f>BRPL_EOD!AC82+BRPL_EOD!AD82</f>
        <v>10.64</v>
      </c>
      <c r="J82">
        <f>BYPL_EOD!AC82+BYPL_EOD!AD82</f>
        <v>8.4700000000000006</v>
      </c>
      <c r="K82">
        <f>MES_EOD!AC82+MES_EOD!AD82</f>
        <v>0</v>
      </c>
      <c r="L82">
        <f>NDMC_EOD!AC82+NDMC_EOD!AD82</f>
        <v>1.84</v>
      </c>
      <c r="M82">
        <f>TPDDL_EOD!AC82+TPDDL_EOD!AD82</f>
        <v>10.64</v>
      </c>
      <c r="N82">
        <f t="shared" si="6"/>
        <v>31.59</v>
      </c>
      <c r="O82" s="154">
        <f t="shared" si="7"/>
        <v>1.0000000000001563E-2</v>
      </c>
      <c r="P82">
        <v>10.643368154479267</v>
      </c>
      <c r="Q82">
        <v>8.4726812282367856</v>
      </c>
      <c r="R82">
        <v>0</v>
      </c>
      <c r="S82">
        <v>1.8405824628046852</v>
      </c>
      <c r="T82">
        <v>10.643368154479267</v>
      </c>
      <c r="U82" s="156">
        <f t="shared" si="8"/>
        <v>31.600000000000009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10.97</v>
      </c>
      <c r="J83">
        <f>BYPL_EOD!AC83+BYPL_EOD!AD83</f>
        <v>8.73</v>
      </c>
      <c r="K83">
        <f>MES_EOD!AC83+MES_EOD!AD83</f>
        <v>0</v>
      </c>
      <c r="L83">
        <f>NDMC_EOD!AC83+NDMC_EOD!AD83</f>
        <v>1.9</v>
      </c>
      <c r="M83">
        <f>TPDDL_EOD!AC83+TPDDL_EOD!AD83</f>
        <v>10.97</v>
      </c>
      <c r="N83">
        <f t="shared" si="6"/>
        <v>32.57</v>
      </c>
      <c r="O83" s="154">
        <f t="shared" si="7"/>
        <v>3.0000000000001137E-2</v>
      </c>
      <c r="P83">
        <v>10.980104390543445</v>
      </c>
      <c r="Q83">
        <v>8.7380411421553585</v>
      </c>
      <c r="R83">
        <v>0</v>
      </c>
      <c r="S83">
        <v>1.9017500767577524</v>
      </c>
      <c r="T83">
        <v>10.980104390543445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11.31</v>
      </c>
      <c r="J84">
        <f>BYPL_EOD!AC84+BYPL_EOD!AD84</f>
        <v>7.98</v>
      </c>
      <c r="K84">
        <f>MES_EOD!AC84+MES_EOD!AD84</f>
        <v>0</v>
      </c>
      <c r="L84">
        <f>NDMC_EOD!AC84+NDMC_EOD!AD84</f>
        <v>1.96</v>
      </c>
      <c r="M84">
        <f>TPDDL_EOD!AC84+TPDDL_EOD!AD84</f>
        <v>11.31</v>
      </c>
      <c r="N84">
        <f t="shared" si="6"/>
        <v>32.56</v>
      </c>
      <c r="O84" s="154">
        <f t="shared" si="7"/>
        <v>3.9999999999999147E-2</v>
      </c>
      <c r="P84">
        <v>11.323894348894349</v>
      </c>
      <c r="Q84">
        <v>7.9898034398034401</v>
      </c>
      <c r="R84">
        <v>0</v>
      </c>
      <c r="S84">
        <v>1.9624078624078622</v>
      </c>
      <c r="T84">
        <v>11.323894348894349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54"/>
      <c r="I85">
        <f>BRPL_EOD!AC85+BRPL_EOD!AD85</f>
        <v>10.97</v>
      </c>
      <c r="J85">
        <f>BYPL_EOD!AC85+BYPL_EOD!AD85</f>
        <v>8.73</v>
      </c>
      <c r="K85">
        <f>MES_EOD!AC85+MES_EOD!AD85</f>
        <v>0</v>
      </c>
      <c r="L85">
        <f>NDMC_EOD!AC85+NDMC_EOD!AD85</f>
        <v>1.9</v>
      </c>
      <c r="M85">
        <f>TPDDL_EOD!AC85+TPDDL_EOD!AD85</f>
        <v>10.97</v>
      </c>
      <c r="N85">
        <f t="shared" si="6"/>
        <v>32.57</v>
      </c>
      <c r="O85" s="154">
        <f t="shared" si="7"/>
        <v>3.0000000000001137E-2</v>
      </c>
      <c r="P85">
        <v>10.980104390543445</v>
      </c>
      <c r="Q85">
        <v>8.7380411421553585</v>
      </c>
      <c r="R85">
        <v>0</v>
      </c>
      <c r="S85">
        <v>1.9017500767577524</v>
      </c>
      <c r="T85">
        <v>10.980104390543445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54"/>
      <c r="I86">
        <f>BRPL_EOD!AC86+BRPL_EOD!AD86</f>
        <v>10.97</v>
      </c>
      <c r="J86">
        <f>BYPL_EOD!AC86+BYPL_EOD!AD86</f>
        <v>8.73</v>
      </c>
      <c r="K86">
        <f>MES_EOD!AC86+MES_EOD!AD86</f>
        <v>0</v>
      </c>
      <c r="L86">
        <f>NDMC_EOD!AC86+NDMC_EOD!AD86</f>
        <v>1.9</v>
      </c>
      <c r="M86">
        <f>TPDDL_EOD!AC86+TPDDL_EOD!AD86</f>
        <v>10.97</v>
      </c>
      <c r="N86">
        <f t="shared" si="6"/>
        <v>32.57</v>
      </c>
      <c r="O86" s="154">
        <f t="shared" si="7"/>
        <v>3.0000000000001137E-2</v>
      </c>
      <c r="P86">
        <v>10.980104390543445</v>
      </c>
      <c r="Q86">
        <v>8.7380411421553585</v>
      </c>
      <c r="R86">
        <v>0</v>
      </c>
      <c r="S86">
        <v>1.9017500767577524</v>
      </c>
      <c r="T86">
        <v>10.980104390543445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54"/>
      <c r="I87">
        <f>BRPL_EOD!AC87+BRPL_EOD!AD87</f>
        <v>11.3</v>
      </c>
      <c r="J87">
        <f>BYPL_EOD!AC87+BYPL_EOD!AD87</f>
        <v>9</v>
      </c>
      <c r="K87">
        <f>MES_EOD!AC87+MES_EOD!AD87</f>
        <v>0</v>
      </c>
      <c r="L87">
        <f>NDMC_EOD!AC87+NDMC_EOD!AD87</f>
        <v>1.96</v>
      </c>
      <c r="M87">
        <f>TPDDL_EOD!AC87+TPDDL_EOD!AD87</f>
        <v>11.3</v>
      </c>
      <c r="N87">
        <f t="shared" si="6"/>
        <v>33.56</v>
      </c>
      <c r="O87" s="154">
        <f t="shared" si="7"/>
        <v>3.9999999999999147E-2</v>
      </c>
      <c r="P87">
        <v>11.3134684147795</v>
      </c>
      <c r="Q87">
        <v>9.0107270560190695</v>
      </c>
      <c r="R87">
        <v>0</v>
      </c>
      <c r="S87">
        <v>1.9623361144219307</v>
      </c>
      <c r="T87">
        <v>11.3134684147795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11.3</v>
      </c>
      <c r="J88">
        <f>BYPL_EOD!AC88+BYPL_EOD!AD88</f>
        <v>9</v>
      </c>
      <c r="K88">
        <f>MES_EOD!AC88+MES_EOD!AD88</f>
        <v>0</v>
      </c>
      <c r="L88">
        <f>NDMC_EOD!AC88+NDMC_EOD!AD88</f>
        <v>1.96</v>
      </c>
      <c r="M88">
        <f>TPDDL_EOD!AC88+TPDDL_EOD!AD88</f>
        <v>11.3</v>
      </c>
      <c r="N88">
        <f t="shared" si="6"/>
        <v>33.56</v>
      </c>
      <c r="O88" s="154">
        <f t="shared" si="7"/>
        <v>3.9999999999999147E-2</v>
      </c>
      <c r="P88">
        <v>11.3134684147795</v>
      </c>
      <c r="Q88">
        <v>9.0107270560190695</v>
      </c>
      <c r="R88">
        <v>0</v>
      </c>
      <c r="S88">
        <v>1.9623361144219307</v>
      </c>
      <c r="T88">
        <v>11.3134684147795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54"/>
      <c r="I89">
        <f>BRPL_EOD!AC89+BRPL_EOD!AD89</f>
        <v>11.3</v>
      </c>
      <c r="J89">
        <f>BYPL_EOD!AC89+BYPL_EOD!AD89</f>
        <v>9</v>
      </c>
      <c r="K89">
        <f>MES_EOD!AC89+MES_EOD!AD89</f>
        <v>0</v>
      </c>
      <c r="L89">
        <f>NDMC_EOD!AC89+NDMC_EOD!AD89</f>
        <v>1.96</v>
      </c>
      <c r="M89">
        <f>TPDDL_EOD!AC89+TPDDL_EOD!AD89</f>
        <v>11.3</v>
      </c>
      <c r="N89">
        <f t="shared" si="6"/>
        <v>33.56</v>
      </c>
      <c r="O89" s="154">
        <f t="shared" si="7"/>
        <v>3.9999999999999147E-2</v>
      </c>
      <c r="P89">
        <v>11.3134684147795</v>
      </c>
      <c r="Q89">
        <v>9.0107270560190695</v>
      </c>
      <c r="R89">
        <v>0</v>
      </c>
      <c r="S89">
        <v>1.9623361144219307</v>
      </c>
      <c r="T89">
        <v>11.3134684147795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54"/>
      <c r="I90">
        <f>BRPL_EOD!AC90+BRPL_EOD!AD90</f>
        <v>11.3</v>
      </c>
      <c r="J90">
        <f>BYPL_EOD!AC90+BYPL_EOD!AD90</f>
        <v>9</v>
      </c>
      <c r="K90">
        <f>MES_EOD!AC90+MES_EOD!AD90</f>
        <v>0</v>
      </c>
      <c r="L90">
        <f>NDMC_EOD!AC90+NDMC_EOD!AD90</f>
        <v>1.96</v>
      </c>
      <c r="M90">
        <f>TPDDL_EOD!AC90+TPDDL_EOD!AD90</f>
        <v>11.3</v>
      </c>
      <c r="N90">
        <f t="shared" si="6"/>
        <v>33.56</v>
      </c>
      <c r="O90" s="154">
        <f t="shared" si="7"/>
        <v>3.9999999999999147E-2</v>
      </c>
      <c r="P90">
        <v>11.3134684147795</v>
      </c>
      <c r="Q90">
        <v>9.0107270560190695</v>
      </c>
      <c r="R90">
        <v>0</v>
      </c>
      <c r="S90">
        <v>1.9623361144219307</v>
      </c>
      <c r="T90">
        <v>11.3134684147795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54"/>
      <c r="I91">
        <f>BRPL_EOD!AC91+BRPL_EOD!AD91</f>
        <v>11.3</v>
      </c>
      <c r="J91">
        <f>BYPL_EOD!AC91+BYPL_EOD!AD91</f>
        <v>9</v>
      </c>
      <c r="K91">
        <f>MES_EOD!AC91+MES_EOD!AD91</f>
        <v>0</v>
      </c>
      <c r="L91">
        <f>NDMC_EOD!AC91+NDMC_EOD!AD91</f>
        <v>1.96</v>
      </c>
      <c r="M91">
        <f>TPDDL_EOD!AC91+TPDDL_EOD!AD91</f>
        <v>11.3</v>
      </c>
      <c r="N91">
        <f t="shared" si="6"/>
        <v>33.56</v>
      </c>
      <c r="O91" s="154">
        <f t="shared" si="7"/>
        <v>3.9999999999999147E-2</v>
      </c>
      <c r="P91">
        <v>11.3134684147795</v>
      </c>
      <c r="Q91">
        <v>9.0107270560190695</v>
      </c>
      <c r="R91">
        <v>0</v>
      </c>
      <c r="S91">
        <v>1.9623361144219307</v>
      </c>
      <c r="T91">
        <v>11.3134684147795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54"/>
      <c r="I92">
        <f>BRPL_EOD!AC92+BRPL_EOD!AD92</f>
        <v>11.3</v>
      </c>
      <c r="J92">
        <f>BYPL_EOD!AC92+BYPL_EOD!AD92</f>
        <v>9</v>
      </c>
      <c r="K92">
        <f>MES_EOD!AC92+MES_EOD!AD92</f>
        <v>0</v>
      </c>
      <c r="L92">
        <f>NDMC_EOD!AC92+NDMC_EOD!AD92</f>
        <v>1.96</v>
      </c>
      <c r="M92">
        <f>TPDDL_EOD!AC92+TPDDL_EOD!AD92</f>
        <v>11.3</v>
      </c>
      <c r="N92">
        <f t="shared" si="6"/>
        <v>33.56</v>
      </c>
      <c r="O92" s="154">
        <f t="shared" si="7"/>
        <v>3.9999999999999147E-2</v>
      </c>
      <c r="P92">
        <v>11.3134684147795</v>
      </c>
      <c r="Q92">
        <v>9.0107270560190695</v>
      </c>
      <c r="R92">
        <v>0</v>
      </c>
      <c r="S92">
        <v>1.9623361144219307</v>
      </c>
      <c r="T92">
        <v>11.3134684147795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11.3</v>
      </c>
      <c r="J93">
        <f>BYPL_EOD!AC93+BYPL_EOD!AD93</f>
        <v>9</v>
      </c>
      <c r="K93">
        <f>MES_EOD!AC93+MES_EOD!AD93</f>
        <v>0</v>
      </c>
      <c r="L93">
        <f>NDMC_EOD!AC93+NDMC_EOD!AD93</f>
        <v>1.96</v>
      </c>
      <c r="M93">
        <f>TPDDL_EOD!AC93+TPDDL_EOD!AD93</f>
        <v>11.3</v>
      </c>
      <c r="N93">
        <f t="shared" si="6"/>
        <v>33.56</v>
      </c>
      <c r="O93" s="154">
        <f t="shared" si="7"/>
        <v>3.9999999999999147E-2</v>
      </c>
      <c r="P93">
        <v>11.3134684147795</v>
      </c>
      <c r="Q93">
        <v>9.0107270560190695</v>
      </c>
      <c r="R93">
        <v>0</v>
      </c>
      <c r="S93">
        <v>1.9623361144219307</v>
      </c>
      <c r="T93">
        <v>11.3134684147795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54"/>
      <c r="I94">
        <f>BRPL_EOD!AC94+BRPL_EOD!AD94</f>
        <v>11.3</v>
      </c>
      <c r="J94">
        <f>BYPL_EOD!AC94+BYPL_EOD!AD94</f>
        <v>9</v>
      </c>
      <c r="K94">
        <f>MES_EOD!AC94+MES_EOD!AD94</f>
        <v>0</v>
      </c>
      <c r="L94">
        <f>NDMC_EOD!AC94+NDMC_EOD!AD94</f>
        <v>1.96</v>
      </c>
      <c r="M94">
        <f>TPDDL_EOD!AC94+TPDDL_EOD!AD94</f>
        <v>11.3</v>
      </c>
      <c r="N94">
        <f t="shared" si="6"/>
        <v>33.56</v>
      </c>
      <c r="O94" s="154">
        <f t="shared" si="7"/>
        <v>3.9999999999999147E-2</v>
      </c>
      <c r="P94">
        <v>11.3134684147795</v>
      </c>
      <c r="Q94">
        <v>9.0107270560190695</v>
      </c>
      <c r="R94">
        <v>0</v>
      </c>
      <c r="S94">
        <v>1.9623361144219307</v>
      </c>
      <c r="T94">
        <v>11.3134684147795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11.3</v>
      </c>
      <c r="J95">
        <f>BYPL_EOD!AC95+BYPL_EOD!AD95</f>
        <v>9</v>
      </c>
      <c r="K95">
        <f>MES_EOD!AC95+MES_EOD!AD95</f>
        <v>0</v>
      </c>
      <c r="L95">
        <f>NDMC_EOD!AC95+NDMC_EOD!AD95</f>
        <v>1.96</v>
      </c>
      <c r="M95">
        <f>TPDDL_EOD!AC95+TPDDL_EOD!AD95</f>
        <v>11.3</v>
      </c>
      <c r="N95">
        <f t="shared" si="6"/>
        <v>33.56</v>
      </c>
      <c r="O95" s="154">
        <f t="shared" si="7"/>
        <v>3.9999999999999147E-2</v>
      </c>
      <c r="P95">
        <v>11.3134684147795</v>
      </c>
      <c r="Q95">
        <v>9.0107270560190695</v>
      </c>
      <c r="R95">
        <v>0</v>
      </c>
      <c r="S95">
        <v>1.9623361144219307</v>
      </c>
      <c r="T95">
        <v>11.3134684147795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54"/>
      <c r="I96">
        <f>BRPL_EOD!AC96+BRPL_EOD!AD96</f>
        <v>11.3</v>
      </c>
      <c r="J96">
        <f>BYPL_EOD!AC96+BYPL_EOD!AD96</f>
        <v>9</v>
      </c>
      <c r="K96">
        <f>MES_EOD!AC96+MES_EOD!AD96</f>
        <v>0</v>
      </c>
      <c r="L96">
        <f>NDMC_EOD!AC96+NDMC_EOD!AD96</f>
        <v>1.96</v>
      </c>
      <c r="M96">
        <f>TPDDL_EOD!AC96+TPDDL_EOD!AD96</f>
        <v>11.3</v>
      </c>
      <c r="N96">
        <f t="shared" si="6"/>
        <v>33.56</v>
      </c>
      <c r="O96" s="154">
        <f t="shared" si="7"/>
        <v>3.9999999999999147E-2</v>
      </c>
      <c r="P96">
        <v>11.3134684147795</v>
      </c>
      <c r="Q96">
        <v>9.0107270560190695</v>
      </c>
      <c r="R96">
        <v>0</v>
      </c>
      <c r="S96">
        <v>1.9623361144219307</v>
      </c>
      <c r="T96">
        <v>11.3134684147795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54"/>
      <c r="I97">
        <f>BRPL_EOD!AC97+BRPL_EOD!AD97</f>
        <v>11.3</v>
      </c>
      <c r="J97">
        <f>BYPL_EOD!AC97+BYPL_EOD!AD97</f>
        <v>9</v>
      </c>
      <c r="K97">
        <f>MES_EOD!AC97+MES_EOD!AD97</f>
        <v>0</v>
      </c>
      <c r="L97">
        <f>NDMC_EOD!AC97+NDMC_EOD!AD97</f>
        <v>1.96</v>
      </c>
      <c r="M97">
        <f>TPDDL_EOD!AC97+TPDDL_EOD!AD97</f>
        <v>11.3</v>
      </c>
      <c r="N97">
        <f t="shared" si="6"/>
        <v>33.56</v>
      </c>
      <c r="O97" s="154">
        <f t="shared" si="7"/>
        <v>3.9999999999999147E-2</v>
      </c>
      <c r="P97">
        <v>11.3134684147795</v>
      </c>
      <c r="Q97">
        <v>9.0107270560190695</v>
      </c>
      <c r="R97">
        <v>0</v>
      </c>
      <c r="S97">
        <v>1.9623361144219307</v>
      </c>
      <c r="T97">
        <v>11.3134684147795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54"/>
      <c r="I98">
        <f>BRPL_EOD!AC98+BRPL_EOD!AD98</f>
        <v>11.3</v>
      </c>
      <c r="J98">
        <f>BYPL_EOD!AC98+BYPL_EOD!AD98</f>
        <v>9</v>
      </c>
      <c r="K98">
        <f>MES_EOD!AC98+MES_EOD!AD98</f>
        <v>0</v>
      </c>
      <c r="L98">
        <f>NDMC_EOD!AC98+NDMC_EOD!AD98</f>
        <v>1.96</v>
      </c>
      <c r="M98">
        <f>TPDDL_EOD!AC98+TPDDL_EOD!AD98</f>
        <v>11.3</v>
      </c>
      <c r="N98">
        <f t="shared" si="6"/>
        <v>33.56</v>
      </c>
      <c r="O98" s="154">
        <f t="shared" si="7"/>
        <v>3.9999999999999147E-2</v>
      </c>
      <c r="P98">
        <v>11.3134684147795</v>
      </c>
      <c r="Q98">
        <v>9.0107270560190695</v>
      </c>
      <c r="R98">
        <v>0</v>
      </c>
      <c r="S98">
        <v>1.9623361144219307</v>
      </c>
      <c r="T98">
        <v>11.3134684147795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0.79809999999999959</v>
      </c>
      <c r="E99" s="156">
        <f t="shared" si="12"/>
        <v>0</v>
      </c>
      <c r="F99" s="156">
        <f t="shared" si="12"/>
        <v>1.728</v>
      </c>
      <c r="G99" s="156">
        <f t="shared" si="12"/>
        <v>0.79809999999999959</v>
      </c>
      <c r="H99" s="156"/>
      <c r="I99" s="156">
        <f t="shared" si="12"/>
        <v>0.28418999999999983</v>
      </c>
      <c r="J99" s="156">
        <f t="shared" si="12"/>
        <v>0.19366000000000022</v>
      </c>
      <c r="K99" s="156">
        <f t="shared" si="12"/>
        <v>0</v>
      </c>
      <c r="L99" s="156">
        <f t="shared" si="12"/>
        <v>4.7527500000000056E-2</v>
      </c>
      <c r="M99" s="156">
        <f t="shared" si="12"/>
        <v>0.27451249999999977</v>
      </c>
      <c r="N99" s="156">
        <f t="shared" si="12"/>
        <v>0.79989000000000021</v>
      </c>
      <c r="O99" s="156">
        <f t="shared" si="12"/>
        <v>-1.789999999999968E-3</v>
      </c>
      <c r="P99" s="156">
        <f t="shared" si="12"/>
        <v>0.28355960626794885</v>
      </c>
      <c r="Q99" s="156">
        <f t="shared" si="12"/>
        <v>0.19323768169640221</v>
      </c>
      <c r="R99" s="156">
        <f t="shared" si="12"/>
        <v>0</v>
      </c>
      <c r="S99" s="156">
        <f t="shared" si="12"/>
        <v>4.7418713041560923E-2</v>
      </c>
      <c r="T99" s="156">
        <f t="shared" si="12"/>
        <v>0.27388399899408755</v>
      </c>
      <c r="U99" s="156">
        <f t="shared" si="12"/>
        <v>0.79809999999999959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269.26</v>
      </c>
      <c r="E3">
        <f>BAWANA!AM3</f>
        <v>0</v>
      </c>
      <c r="F3">
        <f>(B3+C3)*0.8</f>
        <v>256</v>
      </c>
      <c r="G3">
        <f>(D3+E3)</f>
        <v>269.26</v>
      </c>
      <c r="H3" s="154"/>
      <c r="I3">
        <f>BRPL_EOD!AK3+BRPL_EOD!AL3</f>
        <v>97.66</v>
      </c>
      <c r="J3">
        <f>BYPL_EOD!AK3+BYPL_EOD!AL3</f>
        <v>48.94</v>
      </c>
      <c r="K3">
        <f>MES_EOD!AK3+MES_EOD!AL3</f>
        <v>25.32</v>
      </c>
      <c r="L3">
        <f>NDMC_EOD!AK3+NDMC_EOD!AL3</f>
        <v>28.49</v>
      </c>
      <c r="M3">
        <f>TPDDL_EOD!AK3+TPDDL_EOD!AL3</f>
        <v>68.23</v>
      </c>
      <c r="N3">
        <f t="shared" ref="N3:N66" si="0">SUM(I3:M3)</f>
        <v>268.64</v>
      </c>
      <c r="O3" s="154">
        <f t="shared" ref="O3:O66" si="1">G3-N3</f>
        <v>0.62000000000000455</v>
      </c>
      <c r="P3">
        <v>97.901491040022321</v>
      </c>
      <c r="Q3">
        <v>49.06101563518223</v>
      </c>
      <c r="R3">
        <v>25.32</v>
      </c>
      <c r="S3">
        <v>28.578743966146991</v>
      </c>
      <c r="T3">
        <v>68.398749358648459</v>
      </c>
      <c r="U3" s="156">
        <f t="shared" ref="U3:U66" si="2">SUM(P3:T3)</f>
        <v>269.26</v>
      </c>
      <c r="V3" s="154">
        <f t="shared" ref="V3:V66" si="3">G3-U3</f>
        <v>0</v>
      </c>
      <c r="Y3">
        <f>BAWANA!AW3+BAWANA!AX3</f>
        <v>31.37</v>
      </c>
      <c r="Z3">
        <f>BAWANA!BD3+BAWANA!BE3</f>
        <v>0</v>
      </c>
      <c r="AA3">
        <f>BAWANA!X3+BAWANA!Y3</f>
        <v>31.37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268.63</v>
      </c>
      <c r="E4">
        <f>BAWANA!AM4</f>
        <v>0</v>
      </c>
      <c r="F4">
        <f t="shared" ref="F4:F67" si="4">(B4+C4)*0.8</f>
        <v>256</v>
      </c>
      <c r="G4">
        <f t="shared" ref="G4:G67" si="5">(D4+E4)</f>
        <v>268.63</v>
      </c>
      <c r="H4" s="154"/>
      <c r="I4">
        <f>BRPL_EOD!AK4+BRPL_EOD!AL4</f>
        <v>97.66</v>
      </c>
      <c r="J4">
        <f>BYPL_EOD!AK4+BYPL_EOD!AL4</f>
        <v>48.94</v>
      </c>
      <c r="K4">
        <f>MES_EOD!AK4+MES_EOD!AL4</f>
        <v>25.32</v>
      </c>
      <c r="L4">
        <f>NDMC_EOD!AK4+NDMC_EOD!AL4</f>
        <v>28.49</v>
      </c>
      <c r="M4">
        <f>TPDDL_EOD!AK4+TPDDL_EOD!AL4</f>
        <v>68.23</v>
      </c>
      <c r="N4">
        <f t="shared" si="0"/>
        <v>268.64</v>
      </c>
      <c r="O4" s="154">
        <f t="shared" si="1"/>
        <v>-9.9999999999909051E-3</v>
      </c>
      <c r="P4">
        <v>97.656364651578315</v>
      </c>
      <c r="Q4">
        <v>48.938178231089935</v>
      </c>
      <c r="R4">
        <v>25.319057474687316</v>
      </c>
      <c r="S4">
        <v>28.488939472900537</v>
      </c>
      <c r="T4">
        <v>68.227460169743907</v>
      </c>
      <c r="U4" s="156">
        <f t="shared" si="2"/>
        <v>268.63</v>
      </c>
      <c r="V4" s="154">
        <f t="shared" si="3"/>
        <v>0</v>
      </c>
      <c r="Y4">
        <f>BAWANA!AW4+BAWANA!AX4</f>
        <v>31.37</v>
      </c>
      <c r="Z4">
        <f>BAWANA!BD4+BAWANA!BE4</f>
        <v>0</v>
      </c>
      <c r="AA4">
        <f>BAWANA!X4+BAWANA!Y4</f>
        <v>31.37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270</v>
      </c>
      <c r="E5">
        <f>BAWANA!AM5</f>
        <v>0</v>
      </c>
      <c r="F5">
        <f t="shared" si="4"/>
        <v>256</v>
      </c>
      <c r="G5">
        <f t="shared" si="5"/>
        <v>270</v>
      </c>
      <c r="H5" s="154"/>
      <c r="I5">
        <f>BRPL_EOD!AK5+BRPL_EOD!AL5</f>
        <v>116.14</v>
      </c>
      <c r="J5">
        <f>BYPL_EOD!AK5+BYPL_EOD!AL5</f>
        <v>46.8</v>
      </c>
      <c r="K5">
        <f>MES_EOD!AK5+MES_EOD!AL5</f>
        <v>14.56</v>
      </c>
      <c r="L5">
        <f>NDMC_EOD!AK5+NDMC_EOD!AL5</f>
        <v>27.24</v>
      </c>
      <c r="M5">
        <f>TPDDL_EOD!AK5+TPDDL_EOD!AL5</f>
        <v>65.25</v>
      </c>
      <c r="N5">
        <f t="shared" si="0"/>
        <v>269.99</v>
      </c>
      <c r="O5" s="154">
        <f t="shared" si="1"/>
        <v>9.9999999999909051E-3</v>
      </c>
      <c r="P5">
        <v>116.14</v>
      </c>
      <c r="Q5">
        <v>46.803074956755673</v>
      </c>
      <c r="R5">
        <v>14.56</v>
      </c>
      <c r="S5">
        <v>27.242637843921504</v>
      </c>
      <c r="T5">
        <v>65.254287199322803</v>
      </c>
      <c r="U5" s="156">
        <f t="shared" si="2"/>
        <v>270</v>
      </c>
      <c r="V5" s="154">
        <f t="shared" si="3"/>
        <v>0</v>
      </c>
      <c r="Y5">
        <f>BAWANA!AW5+BAWANA!AX5</f>
        <v>30</v>
      </c>
      <c r="Z5">
        <f>BAWANA!BD5+BAWANA!BE5</f>
        <v>0</v>
      </c>
      <c r="AA5">
        <f>BAWANA!X5+BAWANA!Y5</f>
        <v>30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270</v>
      </c>
      <c r="E6">
        <f>BAWANA!AM6</f>
        <v>0</v>
      </c>
      <c r="F6">
        <f t="shared" si="4"/>
        <v>256</v>
      </c>
      <c r="G6">
        <f t="shared" si="5"/>
        <v>270</v>
      </c>
      <c r="H6" s="154"/>
      <c r="I6">
        <f>BRPL_EOD!AK6+BRPL_EOD!AL6</f>
        <v>116.14</v>
      </c>
      <c r="J6">
        <f>BYPL_EOD!AK6+BYPL_EOD!AL6</f>
        <v>46.8</v>
      </c>
      <c r="K6">
        <f>MES_EOD!AK6+MES_EOD!AL6</f>
        <v>14.56</v>
      </c>
      <c r="L6">
        <f>NDMC_EOD!AK6+NDMC_EOD!AL6</f>
        <v>27.24</v>
      </c>
      <c r="M6">
        <f>TPDDL_EOD!AK6+TPDDL_EOD!AL6</f>
        <v>65.25</v>
      </c>
      <c r="N6">
        <f t="shared" si="0"/>
        <v>269.99</v>
      </c>
      <c r="O6" s="154">
        <f t="shared" si="1"/>
        <v>9.9999999999909051E-3</v>
      </c>
      <c r="P6">
        <v>116.14</v>
      </c>
      <c r="Q6">
        <v>46.803074956755673</v>
      </c>
      <c r="R6">
        <v>14.56</v>
      </c>
      <c r="S6">
        <v>27.242637843921504</v>
      </c>
      <c r="T6">
        <v>65.254287199322803</v>
      </c>
      <c r="U6" s="156">
        <f t="shared" si="2"/>
        <v>270</v>
      </c>
      <c r="V6" s="154">
        <f t="shared" si="3"/>
        <v>0</v>
      </c>
      <c r="Y6">
        <f>BAWANA!AW6+BAWANA!AX6</f>
        <v>30</v>
      </c>
      <c r="Z6">
        <f>BAWANA!BD6+BAWANA!BE6</f>
        <v>0</v>
      </c>
      <c r="AA6">
        <f>BAWANA!X6+BAWANA!Y6</f>
        <v>30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270</v>
      </c>
      <c r="E7">
        <f>BAWANA!AM7</f>
        <v>0</v>
      </c>
      <c r="F7">
        <f t="shared" si="4"/>
        <v>256</v>
      </c>
      <c r="G7">
        <f t="shared" si="5"/>
        <v>270</v>
      </c>
      <c r="H7" s="154"/>
      <c r="I7">
        <f>BRPL_EOD!AK7+BRPL_EOD!AL7</f>
        <v>113.81</v>
      </c>
      <c r="J7">
        <f>BYPL_EOD!AK7+BYPL_EOD!AL7</f>
        <v>46.8</v>
      </c>
      <c r="K7">
        <f>MES_EOD!AK7+MES_EOD!AL7</f>
        <v>16.899999999999999</v>
      </c>
      <c r="L7">
        <f>NDMC_EOD!AK7+NDMC_EOD!AL7</f>
        <v>27.24</v>
      </c>
      <c r="M7">
        <f>TPDDL_EOD!AK7+TPDDL_EOD!AL7</f>
        <v>65.25</v>
      </c>
      <c r="N7">
        <f t="shared" si="0"/>
        <v>270</v>
      </c>
      <c r="O7" s="154">
        <f t="shared" si="1"/>
        <v>0</v>
      </c>
      <c r="P7">
        <v>113.81</v>
      </c>
      <c r="Q7">
        <v>46.8</v>
      </c>
      <c r="R7">
        <v>16.899999999999999</v>
      </c>
      <c r="S7">
        <v>27.24</v>
      </c>
      <c r="T7">
        <v>65.25</v>
      </c>
      <c r="U7" s="156">
        <f t="shared" si="2"/>
        <v>270</v>
      </c>
      <c r="V7" s="154">
        <f t="shared" si="3"/>
        <v>0</v>
      </c>
      <c r="Y7">
        <f>BAWANA!AW7+BAWANA!AX7</f>
        <v>30</v>
      </c>
      <c r="Z7">
        <f>BAWANA!BD7+BAWANA!BE7</f>
        <v>0</v>
      </c>
      <c r="AA7">
        <f>BAWANA!X7+BAWANA!Y7</f>
        <v>30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270</v>
      </c>
      <c r="E8">
        <f>BAWANA!AM8</f>
        <v>0</v>
      </c>
      <c r="F8">
        <f t="shared" si="4"/>
        <v>256</v>
      </c>
      <c r="G8">
        <f t="shared" si="5"/>
        <v>270</v>
      </c>
      <c r="H8" s="154"/>
      <c r="I8">
        <f>BRPL_EOD!AK8+BRPL_EOD!AL8</f>
        <v>116.47</v>
      </c>
      <c r="J8">
        <f>BYPL_EOD!AK8+BYPL_EOD!AL8</f>
        <v>46.8</v>
      </c>
      <c r="K8">
        <f>MES_EOD!AK8+MES_EOD!AL8</f>
        <v>14.23</v>
      </c>
      <c r="L8">
        <f>NDMC_EOD!AK8+NDMC_EOD!AL8</f>
        <v>27.24</v>
      </c>
      <c r="M8">
        <f>TPDDL_EOD!AK8+TPDDL_EOD!AL8</f>
        <v>65.25</v>
      </c>
      <c r="N8">
        <f t="shared" si="0"/>
        <v>269.99</v>
      </c>
      <c r="O8" s="154">
        <f t="shared" si="1"/>
        <v>9.9999999999909051E-3</v>
      </c>
      <c r="P8">
        <v>116.47</v>
      </c>
      <c r="Q8">
        <v>46.803074956755673</v>
      </c>
      <c r="R8">
        <v>14.23</v>
      </c>
      <c r="S8">
        <v>27.242637843921507</v>
      </c>
      <c r="T8">
        <v>65.254287199322803</v>
      </c>
      <c r="U8" s="156">
        <f t="shared" si="2"/>
        <v>269.99999999999994</v>
      </c>
      <c r="V8" s="154">
        <f t="shared" si="3"/>
        <v>0</v>
      </c>
      <c r="Y8">
        <f>BAWANA!AW8+BAWANA!AX8</f>
        <v>30</v>
      </c>
      <c r="Z8">
        <f>BAWANA!BD8+BAWANA!BE8</f>
        <v>0</v>
      </c>
      <c r="AA8">
        <f>BAWANA!X8+BAWANA!Y8</f>
        <v>30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270</v>
      </c>
      <c r="E9">
        <f>BAWANA!AM9</f>
        <v>0</v>
      </c>
      <c r="F9">
        <f t="shared" si="4"/>
        <v>256</v>
      </c>
      <c r="G9">
        <f t="shared" si="5"/>
        <v>270</v>
      </c>
      <c r="H9" s="154"/>
      <c r="I9">
        <f>BRPL_EOD!AK9+BRPL_EOD!AL9</f>
        <v>125.25</v>
      </c>
      <c r="J9">
        <f>BYPL_EOD!AK9+BYPL_EOD!AL9</f>
        <v>46.8</v>
      </c>
      <c r="K9">
        <f>MES_EOD!AK9+MES_EOD!AL9</f>
        <v>5.46</v>
      </c>
      <c r="L9">
        <f>NDMC_EOD!AK9+NDMC_EOD!AL9</f>
        <v>27.24</v>
      </c>
      <c r="M9">
        <f>TPDDL_EOD!AK9+TPDDL_EOD!AL9</f>
        <v>65.25</v>
      </c>
      <c r="N9">
        <f t="shared" si="0"/>
        <v>270</v>
      </c>
      <c r="O9" s="154">
        <f t="shared" si="1"/>
        <v>0</v>
      </c>
      <c r="P9">
        <v>125.25</v>
      </c>
      <c r="Q9">
        <v>46.8</v>
      </c>
      <c r="R9">
        <v>5.46</v>
      </c>
      <c r="S9">
        <v>27.24</v>
      </c>
      <c r="T9">
        <v>65.25</v>
      </c>
      <c r="U9" s="156">
        <f t="shared" si="2"/>
        <v>270</v>
      </c>
      <c r="V9" s="154">
        <f t="shared" si="3"/>
        <v>0</v>
      </c>
      <c r="Y9">
        <f>BAWANA!AW9+BAWANA!AX9</f>
        <v>30</v>
      </c>
      <c r="Z9">
        <f>BAWANA!BD9+BAWANA!BE9</f>
        <v>0</v>
      </c>
      <c r="AA9">
        <f>BAWANA!X9+BAWANA!Y9</f>
        <v>30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270</v>
      </c>
      <c r="E10">
        <f>BAWANA!AM10</f>
        <v>0</v>
      </c>
      <c r="F10">
        <f t="shared" si="4"/>
        <v>256</v>
      </c>
      <c r="G10">
        <f t="shared" si="5"/>
        <v>270</v>
      </c>
      <c r="H10" s="154"/>
      <c r="I10">
        <f>BRPL_EOD!AK10+BRPL_EOD!AL10</f>
        <v>125.25</v>
      </c>
      <c r="J10">
        <f>BYPL_EOD!AK10+BYPL_EOD!AL10</f>
        <v>46.8</v>
      </c>
      <c r="K10">
        <f>MES_EOD!AK10+MES_EOD!AL10</f>
        <v>5.46</v>
      </c>
      <c r="L10">
        <f>NDMC_EOD!AK10+NDMC_EOD!AL10</f>
        <v>27.24</v>
      </c>
      <c r="M10">
        <f>TPDDL_EOD!AK10+TPDDL_EOD!AL10</f>
        <v>65.25</v>
      </c>
      <c r="N10">
        <f t="shared" si="0"/>
        <v>270</v>
      </c>
      <c r="O10" s="154">
        <f t="shared" si="1"/>
        <v>0</v>
      </c>
      <c r="P10">
        <v>125.25</v>
      </c>
      <c r="Q10">
        <v>46.8</v>
      </c>
      <c r="R10">
        <v>5.46</v>
      </c>
      <c r="S10">
        <v>27.24</v>
      </c>
      <c r="T10">
        <v>65.25</v>
      </c>
      <c r="U10" s="156">
        <f t="shared" si="2"/>
        <v>270</v>
      </c>
      <c r="V10" s="154">
        <f t="shared" si="3"/>
        <v>0</v>
      </c>
      <c r="Y10">
        <f>BAWANA!AW10+BAWANA!AX10</f>
        <v>30</v>
      </c>
      <c r="Z10">
        <f>BAWANA!BD10+BAWANA!BE10</f>
        <v>0</v>
      </c>
      <c r="AA10">
        <f>BAWANA!X10+BAWANA!Y10</f>
        <v>30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274.5</v>
      </c>
      <c r="E11">
        <f>BAWANA!AM11</f>
        <v>0</v>
      </c>
      <c r="F11">
        <f t="shared" si="4"/>
        <v>256</v>
      </c>
      <c r="G11">
        <f t="shared" si="5"/>
        <v>274.5</v>
      </c>
      <c r="H11" s="154"/>
      <c r="I11">
        <f>BRPL_EOD!AK11+BRPL_EOD!AL11</f>
        <v>127.33</v>
      </c>
      <c r="J11">
        <f>BYPL_EOD!AK11+BYPL_EOD!AL11</f>
        <v>47.58</v>
      </c>
      <c r="K11">
        <f>MES_EOD!AK11+MES_EOD!AL11</f>
        <v>5.55</v>
      </c>
      <c r="L11">
        <f>NDMC_EOD!AK11+NDMC_EOD!AL11</f>
        <v>27.7</v>
      </c>
      <c r="M11">
        <f>TPDDL_EOD!AK11+TPDDL_EOD!AL11</f>
        <v>66.34</v>
      </c>
      <c r="N11">
        <f t="shared" si="0"/>
        <v>274.5</v>
      </c>
      <c r="O11" s="154">
        <f t="shared" si="1"/>
        <v>0</v>
      </c>
      <c r="P11">
        <v>127.33</v>
      </c>
      <c r="Q11">
        <v>47.58</v>
      </c>
      <c r="R11">
        <v>5.55</v>
      </c>
      <c r="S11">
        <v>27.7</v>
      </c>
      <c r="T11">
        <v>66.34</v>
      </c>
      <c r="U11" s="156">
        <f t="shared" si="2"/>
        <v>274.5</v>
      </c>
      <c r="V11" s="154">
        <f t="shared" si="3"/>
        <v>0</v>
      </c>
      <c r="Y11">
        <f>BAWANA!AW11+BAWANA!AX11</f>
        <v>30.5</v>
      </c>
      <c r="Z11">
        <f>BAWANA!BD11+BAWANA!BE11</f>
        <v>0</v>
      </c>
      <c r="AA11">
        <f>BAWANA!X11+BAWANA!Y11</f>
        <v>30.5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274.5</v>
      </c>
      <c r="E12">
        <f>BAWANA!AM12</f>
        <v>0</v>
      </c>
      <c r="F12">
        <f t="shared" si="4"/>
        <v>256</v>
      </c>
      <c r="G12">
        <f t="shared" si="5"/>
        <v>274.5</v>
      </c>
      <c r="H12" s="154"/>
      <c r="I12">
        <f>BRPL_EOD!AK12+BRPL_EOD!AL12</f>
        <v>127.33</v>
      </c>
      <c r="J12">
        <f>BYPL_EOD!AK12+BYPL_EOD!AL12</f>
        <v>47.58</v>
      </c>
      <c r="K12">
        <f>MES_EOD!AK12+MES_EOD!AL12</f>
        <v>5.55</v>
      </c>
      <c r="L12">
        <f>NDMC_EOD!AK12+NDMC_EOD!AL12</f>
        <v>27.7</v>
      </c>
      <c r="M12">
        <f>TPDDL_EOD!AK12+TPDDL_EOD!AL12</f>
        <v>66.34</v>
      </c>
      <c r="N12">
        <f t="shared" si="0"/>
        <v>274.5</v>
      </c>
      <c r="O12" s="154">
        <f t="shared" si="1"/>
        <v>0</v>
      </c>
      <c r="P12">
        <v>127.33</v>
      </c>
      <c r="Q12">
        <v>47.58</v>
      </c>
      <c r="R12">
        <v>5.55</v>
      </c>
      <c r="S12">
        <v>27.7</v>
      </c>
      <c r="T12">
        <v>66.34</v>
      </c>
      <c r="U12" s="156">
        <f t="shared" si="2"/>
        <v>274.5</v>
      </c>
      <c r="V12" s="154">
        <f t="shared" si="3"/>
        <v>0</v>
      </c>
      <c r="Y12">
        <f>BAWANA!AW12+BAWANA!AX12</f>
        <v>30.5</v>
      </c>
      <c r="Z12">
        <f>BAWANA!BD12+BAWANA!BE12</f>
        <v>0</v>
      </c>
      <c r="AA12">
        <f>BAWANA!X12+BAWANA!Y12</f>
        <v>30.5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274.14999999999998</v>
      </c>
      <c r="E13">
        <f>BAWANA!AM13</f>
        <v>0</v>
      </c>
      <c r="F13">
        <f t="shared" si="4"/>
        <v>256</v>
      </c>
      <c r="G13">
        <f t="shared" si="5"/>
        <v>274.14999999999998</v>
      </c>
      <c r="H13" s="154"/>
      <c r="I13">
        <f>BRPL_EOD!AK13+BRPL_EOD!AL13</f>
        <v>144.22</v>
      </c>
      <c r="J13">
        <f>BYPL_EOD!AK13+BYPL_EOD!AL13</f>
        <v>48.12</v>
      </c>
      <c r="K13">
        <f>MES_EOD!AK13+MES_EOD!AL13</f>
        <v>5.61</v>
      </c>
      <c r="L13">
        <f>NDMC_EOD!AK13+NDMC_EOD!AL13</f>
        <v>28.01</v>
      </c>
      <c r="M13">
        <f>TPDDL_EOD!AK13+TPDDL_EOD!AL13</f>
        <v>48.2</v>
      </c>
      <c r="N13">
        <f t="shared" si="0"/>
        <v>274.16000000000003</v>
      </c>
      <c r="O13" s="154">
        <f t="shared" si="1"/>
        <v>-1.0000000000047748E-2</v>
      </c>
      <c r="P13">
        <v>144.21473956813537</v>
      </c>
      <c r="Q13">
        <v>48.118244820542735</v>
      </c>
      <c r="R13">
        <v>5.6097953749635243</v>
      </c>
      <c r="S13">
        <v>28.008978333819663</v>
      </c>
      <c r="T13">
        <v>48.198241902538655</v>
      </c>
      <c r="U13" s="156">
        <f t="shared" si="2"/>
        <v>274.14999999999998</v>
      </c>
      <c r="V13" s="154">
        <f t="shared" si="3"/>
        <v>0</v>
      </c>
      <c r="Y13">
        <f>BAWANA!AW13+BAWANA!AX13</f>
        <v>30.85</v>
      </c>
      <c r="Z13">
        <f>BAWANA!BD13+BAWANA!BE13</f>
        <v>0</v>
      </c>
      <c r="AA13">
        <f>BAWANA!X13+BAWANA!Y13</f>
        <v>30.85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274.14999999999998</v>
      </c>
      <c r="E14">
        <f>BAWANA!AM14</f>
        <v>0</v>
      </c>
      <c r="F14">
        <f t="shared" si="4"/>
        <v>256</v>
      </c>
      <c r="G14">
        <f t="shared" si="5"/>
        <v>274.14999999999998</v>
      </c>
      <c r="H14" s="154"/>
      <c r="I14">
        <f>BRPL_EOD!AK14+BRPL_EOD!AL14</f>
        <v>144.22</v>
      </c>
      <c r="J14">
        <f>BYPL_EOD!AK14+BYPL_EOD!AL14</f>
        <v>48.12</v>
      </c>
      <c r="K14">
        <f>MES_EOD!AK14+MES_EOD!AL14</f>
        <v>5.61</v>
      </c>
      <c r="L14">
        <f>NDMC_EOD!AK14+NDMC_EOD!AL14</f>
        <v>28.01</v>
      </c>
      <c r="M14">
        <f>TPDDL_EOD!AK14+TPDDL_EOD!AL14</f>
        <v>48.2</v>
      </c>
      <c r="N14">
        <f t="shared" si="0"/>
        <v>274.16000000000003</v>
      </c>
      <c r="O14" s="154">
        <f t="shared" si="1"/>
        <v>-1.0000000000047748E-2</v>
      </c>
      <c r="P14">
        <v>144.21473956813537</v>
      </c>
      <c r="Q14">
        <v>48.118244820542735</v>
      </c>
      <c r="R14">
        <v>5.6097953749635243</v>
      </c>
      <c r="S14">
        <v>28.008978333819663</v>
      </c>
      <c r="T14">
        <v>48.198241902538655</v>
      </c>
      <c r="U14" s="156">
        <f t="shared" si="2"/>
        <v>274.14999999999998</v>
      </c>
      <c r="V14" s="154">
        <f t="shared" si="3"/>
        <v>0</v>
      </c>
      <c r="Y14">
        <f>BAWANA!AW14+BAWANA!AX14</f>
        <v>30.85</v>
      </c>
      <c r="Z14">
        <f>BAWANA!BD14+BAWANA!BE14</f>
        <v>0</v>
      </c>
      <c r="AA14">
        <f>BAWANA!X14+BAWANA!Y14</f>
        <v>30.85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254.01999999999998</v>
      </c>
      <c r="E24">
        <f>BAWANA!AM24</f>
        <v>0</v>
      </c>
      <c r="F24">
        <f t="shared" si="4"/>
        <v>256</v>
      </c>
      <c r="G24">
        <f t="shared" si="5"/>
        <v>254.01999999999998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254.02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69.59999999999998</v>
      </c>
      <c r="U24" s="156">
        <f t="shared" si="2"/>
        <v>254.01999999999998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</v>
      </c>
      <c r="E28">
        <f>BAWANA!AM28</f>
        <v>0</v>
      </c>
      <c r="F28">
        <f t="shared" si="4"/>
        <v>256</v>
      </c>
      <c r="G28">
        <f t="shared" si="5"/>
        <v>234.42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49.999999999999993</v>
      </c>
      <c r="U28" s="156">
        <f t="shared" si="2"/>
        <v>234.42</v>
      </c>
      <c r="V28" s="154">
        <f t="shared" si="3"/>
        <v>0</v>
      </c>
      <c r="Y28">
        <f>BAWANA!AW28+BAWANA!AX28</f>
        <v>32</v>
      </c>
      <c r="Z28">
        <f>BAWANA!BD28+BAWANA!BE28</f>
        <v>3.58</v>
      </c>
      <c r="AA28">
        <f>BAWANA!X28+BAWANA!Y28</f>
        <v>32</v>
      </c>
      <c r="AB28">
        <f>BAWANA!AE28+BAWANA!AF28</f>
        <v>3.58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</v>
      </c>
      <c r="E32">
        <f>BAWANA!AM32</f>
        <v>0</v>
      </c>
      <c r="F32">
        <f t="shared" si="4"/>
        <v>256</v>
      </c>
      <c r="G32">
        <f t="shared" si="5"/>
        <v>234.42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49.999999999999993</v>
      </c>
      <c r="U32" s="156">
        <f t="shared" si="2"/>
        <v>234.42</v>
      </c>
      <c r="V32" s="154">
        <f t="shared" si="3"/>
        <v>0</v>
      </c>
      <c r="Y32">
        <f>BAWANA!AW32+BAWANA!AX32</f>
        <v>32</v>
      </c>
      <c r="Z32">
        <f>BAWANA!BD32+BAWANA!BE32</f>
        <v>3.58</v>
      </c>
      <c r="AA32">
        <f>BAWANA!X32+BAWANA!Y32</f>
        <v>32</v>
      </c>
      <c r="AB32">
        <f>BAWANA!AE32+BAWANA!AF32</f>
        <v>3.58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</v>
      </c>
      <c r="E33">
        <f>BAWANA!AM33</f>
        <v>0</v>
      </c>
      <c r="F33">
        <f t="shared" si="4"/>
        <v>256</v>
      </c>
      <c r="G33">
        <f t="shared" si="5"/>
        <v>234.42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49.999999999999993</v>
      </c>
      <c r="U33" s="156">
        <f t="shared" si="2"/>
        <v>234.42</v>
      </c>
      <c r="V33" s="154">
        <f t="shared" si="3"/>
        <v>0</v>
      </c>
      <c r="Y33">
        <f>BAWANA!AW33+BAWANA!AX33</f>
        <v>32</v>
      </c>
      <c r="Z33">
        <f>BAWANA!BD33+BAWANA!BE33</f>
        <v>3.58</v>
      </c>
      <c r="AA33">
        <f>BAWANA!X33+BAWANA!Y33</f>
        <v>32</v>
      </c>
      <c r="AB33">
        <f>BAWANA!AE33+BAWANA!AF33</f>
        <v>3.58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</v>
      </c>
      <c r="E34">
        <f>BAWANA!AM34</f>
        <v>0</v>
      </c>
      <c r="F34">
        <f t="shared" si="4"/>
        <v>256</v>
      </c>
      <c r="G34">
        <f t="shared" si="5"/>
        <v>234.42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49.999999999999993</v>
      </c>
      <c r="U34" s="156">
        <f t="shared" si="2"/>
        <v>234.42</v>
      </c>
      <c r="V34" s="154">
        <f t="shared" si="3"/>
        <v>0</v>
      </c>
      <c r="Y34">
        <f>BAWANA!AW34+BAWANA!AX34</f>
        <v>32</v>
      </c>
      <c r="Z34">
        <f>BAWANA!BD34+BAWANA!BE34</f>
        <v>3.58</v>
      </c>
      <c r="AA34">
        <f>BAWANA!X34+BAWANA!Y34</f>
        <v>32</v>
      </c>
      <c r="AB34">
        <f>BAWANA!AE34+BAWANA!AF34</f>
        <v>3.58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</v>
      </c>
      <c r="E43">
        <f>BAWANA!AM43</f>
        <v>0</v>
      </c>
      <c r="F43">
        <f t="shared" si="4"/>
        <v>256</v>
      </c>
      <c r="G43">
        <f t="shared" si="5"/>
        <v>234.42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29.059999999999995</v>
      </c>
      <c r="T43">
        <v>49.999999999999993</v>
      </c>
      <c r="U43" s="156">
        <f t="shared" si="2"/>
        <v>234.42</v>
      </c>
      <c r="V43" s="154">
        <f t="shared" si="3"/>
        <v>0</v>
      </c>
      <c r="Y43">
        <f>BAWANA!AW43+BAWANA!AX43</f>
        <v>32</v>
      </c>
      <c r="Z43">
        <f>BAWANA!BD43+BAWANA!BE43</f>
        <v>3.58</v>
      </c>
      <c r="AA43">
        <f>BAWANA!X43+BAWANA!Y43</f>
        <v>32</v>
      </c>
      <c r="AB43">
        <f>BAWANA!AE43+BAWANA!AF43</f>
        <v>3.58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</v>
      </c>
      <c r="E44">
        <f>BAWANA!AM44</f>
        <v>0</v>
      </c>
      <c r="F44">
        <f t="shared" si="4"/>
        <v>256</v>
      </c>
      <c r="G44">
        <f t="shared" si="5"/>
        <v>234.42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29.059999999999995</v>
      </c>
      <c r="T44">
        <v>49.999999999999993</v>
      </c>
      <c r="U44" s="156">
        <f t="shared" si="2"/>
        <v>234.42</v>
      </c>
      <c r="V44" s="154">
        <f t="shared" si="3"/>
        <v>0</v>
      </c>
      <c r="Y44">
        <f>BAWANA!AW44+BAWANA!AX44</f>
        <v>32</v>
      </c>
      <c r="Z44">
        <f>BAWANA!BD44+BAWANA!BE44</f>
        <v>3.58</v>
      </c>
      <c r="AA44">
        <f>BAWANA!X44+BAWANA!Y44</f>
        <v>32</v>
      </c>
      <c r="AB44">
        <f>BAWANA!AE44+BAWANA!AF44</f>
        <v>3.58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</v>
      </c>
      <c r="E45">
        <f>BAWANA!AM45</f>
        <v>0</v>
      </c>
      <c r="F45">
        <f t="shared" si="4"/>
        <v>256</v>
      </c>
      <c r="G45">
        <f t="shared" si="5"/>
        <v>234.42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29.059999999999995</v>
      </c>
      <c r="T45">
        <v>49.999999999999993</v>
      </c>
      <c r="U45" s="156">
        <f t="shared" si="2"/>
        <v>234.42</v>
      </c>
      <c r="V45" s="154">
        <f t="shared" si="3"/>
        <v>0</v>
      </c>
      <c r="Y45">
        <f>BAWANA!AW45+BAWANA!AX45</f>
        <v>32</v>
      </c>
      <c r="Z45">
        <f>BAWANA!BD45+BAWANA!BE45</f>
        <v>3.58</v>
      </c>
      <c r="AA45">
        <f>BAWANA!X45+BAWANA!Y45</f>
        <v>32</v>
      </c>
      <c r="AB45">
        <f>BAWANA!AE45+BAWANA!AF45</f>
        <v>3.58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</v>
      </c>
      <c r="E46">
        <f>BAWANA!AM46</f>
        <v>0</v>
      </c>
      <c r="F46">
        <f t="shared" si="4"/>
        <v>256</v>
      </c>
      <c r="G46">
        <f t="shared" si="5"/>
        <v>234.42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29.059999999999995</v>
      </c>
      <c r="T46">
        <v>49.999999999999993</v>
      </c>
      <c r="U46" s="156">
        <f t="shared" si="2"/>
        <v>234.42</v>
      </c>
      <c r="V46" s="154">
        <f t="shared" si="3"/>
        <v>0</v>
      </c>
      <c r="Y46">
        <f>BAWANA!AW46+BAWANA!AX46</f>
        <v>32</v>
      </c>
      <c r="Z46">
        <f>BAWANA!BD46+BAWANA!BE46</f>
        <v>3.58</v>
      </c>
      <c r="AA46">
        <f>BAWANA!X46+BAWANA!Y46</f>
        <v>32</v>
      </c>
      <c r="AB46">
        <f>BAWANA!AE46+BAWANA!AF46</f>
        <v>3.58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</v>
      </c>
      <c r="E47">
        <f>BAWANA!AM47</f>
        <v>0</v>
      </c>
      <c r="F47">
        <f t="shared" si="4"/>
        <v>256</v>
      </c>
      <c r="G47">
        <f t="shared" si="5"/>
        <v>234.42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29.059999999999995</v>
      </c>
      <c r="T47">
        <v>49.999999999999993</v>
      </c>
      <c r="U47" s="156">
        <f t="shared" si="2"/>
        <v>234.42</v>
      </c>
      <c r="V47" s="154">
        <f t="shared" si="3"/>
        <v>0</v>
      </c>
      <c r="Y47">
        <f>BAWANA!AW47+BAWANA!AX47</f>
        <v>32</v>
      </c>
      <c r="Z47">
        <f>BAWANA!BD47+BAWANA!BE47</f>
        <v>3.58</v>
      </c>
      <c r="AA47">
        <f>BAWANA!X47+BAWANA!Y47</f>
        <v>32</v>
      </c>
      <c r="AB47">
        <f>BAWANA!AE47+BAWANA!AF47</f>
        <v>3.58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</v>
      </c>
      <c r="E48">
        <f>BAWANA!AM48</f>
        <v>0</v>
      </c>
      <c r="F48">
        <f t="shared" si="4"/>
        <v>256</v>
      </c>
      <c r="G48">
        <f t="shared" si="5"/>
        <v>234.42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29.059999999999995</v>
      </c>
      <c r="T48">
        <v>49.999999999999993</v>
      </c>
      <c r="U48" s="156">
        <f t="shared" si="2"/>
        <v>234.42</v>
      </c>
      <c r="V48" s="154">
        <f t="shared" si="3"/>
        <v>0</v>
      </c>
      <c r="Y48">
        <f>BAWANA!AW48+BAWANA!AX48</f>
        <v>32</v>
      </c>
      <c r="Z48">
        <f>BAWANA!BD48+BAWANA!BE48</f>
        <v>3.58</v>
      </c>
      <c r="AA48">
        <f>BAWANA!X48+BAWANA!Y48</f>
        <v>32</v>
      </c>
      <c r="AB48">
        <f>BAWANA!AE48+BAWANA!AF48</f>
        <v>3.58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</v>
      </c>
      <c r="E49">
        <f>BAWANA!AM49</f>
        <v>0</v>
      </c>
      <c r="F49">
        <f t="shared" si="4"/>
        <v>256</v>
      </c>
      <c r="G49">
        <f t="shared" si="5"/>
        <v>234.42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49.999999999999993</v>
      </c>
      <c r="U49" s="156">
        <f t="shared" si="2"/>
        <v>234.42</v>
      </c>
      <c r="V49" s="154">
        <f t="shared" si="3"/>
        <v>0</v>
      </c>
      <c r="Y49">
        <f>BAWANA!AW49+BAWANA!AX49</f>
        <v>32</v>
      </c>
      <c r="Z49">
        <f>BAWANA!BD49+BAWANA!BE49</f>
        <v>3.58</v>
      </c>
      <c r="AA49">
        <f>BAWANA!X49+BAWANA!Y49</f>
        <v>32</v>
      </c>
      <c r="AB49">
        <f>BAWANA!AE49+BAWANA!AF49</f>
        <v>3.58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</v>
      </c>
      <c r="E50">
        <f>BAWANA!AM50</f>
        <v>0</v>
      </c>
      <c r="F50">
        <f t="shared" si="4"/>
        <v>256</v>
      </c>
      <c r="G50">
        <f t="shared" si="5"/>
        <v>234.42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29.059999999999995</v>
      </c>
      <c r="T50">
        <v>49.999999999999993</v>
      </c>
      <c r="U50" s="156">
        <f t="shared" si="2"/>
        <v>234.42</v>
      </c>
      <c r="V50" s="154">
        <f t="shared" si="3"/>
        <v>0</v>
      </c>
      <c r="Y50">
        <f>BAWANA!AW50+BAWANA!AX50</f>
        <v>32</v>
      </c>
      <c r="Z50">
        <f>BAWANA!BD50+BAWANA!BE50</f>
        <v>3.58</v>
      </c>
      <c r="AA50">
        <f>BAWANA!X50+BAWANA!Y50</f>
        <v>32</v>
      </c>
      <c r="AB50">
        <f>BAWANA!AE50+BAWANA!AF50</f>
        <v>3.58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</v>
      </c>
      <c r="E62">
        <f>BAWANA!AM62</f>
        <v>0</v>
      </c>
      <c r="F62">
        <f t="shared" si="4"/>
        <v>256</v>
      </c>
      <c r="G62">
        <f t="shared" si="5"/>
        <v>234.42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49.999999999999993</v>
      </c>
      <c r="U62" s="156">
        <f t="shared" si="2"/>
        <v>234.42</v>
      </c>
      <c r="V62" s="154">
        <f t="shared" si="3"/>
        <v>0</v>
      </c>
      <c r="Y62">
        <f>BAWANA!AW62+BAWANA!AX62</f>
        <v>32</v>
      </c>
      <c r="Z62">
        <f>BAWANA!BD62+BAWANA!BE62</f>
        <v>3.58</v>
      </c>
      <c r="AA62">
        <f>BAWANA!X62+BAWANA!Y62</f>
        <v>32</v>
      </c>
      <c r="AB62">
        <f>BAWANA!AE62+BAWANA!AF62</f>
        <v>3.58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</v>
      </c>
      <c r="E63">
        <f>BAWANA!AM63</f>
        <v>0</v>
      </c>
      <c r="F63">
        <f t="shared" si="4"/>
        <v>256</v>
      </c>
      <c r="G63">
        <f t="shared" si="5"/>
        <v>234.42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49.999999999999993</v>
      </c>
      <c r="U63" s="156">
        <f t="shared" si="2"/>
        <v>234.42</v>
      </c>
      <c r="V63" s="154">
        <f t="shared" si="3"/>
        <v>0</v>
      </c>
      <c r="Y63">
        <f>BAWANA!AW63+BAWANA!AX63</f>
        <v>32</v>
      </c>
      <c r="Z63">
        <f>BAWANA!BD63+BAWANA!BE63</f>
        <v>3.58</v>
      </c>
      <c r="AA63">
        <f>BAWANA!X63+BAWANA!Y63</f>
        <v>32</v>
      </c>
      <c r="AB63">
        <f>BAWANA!AE63+BAWANA!AF63</f>
        <v>3.58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</v>
      </c>
      <c r="E64">
        <f>BAWANA!AM64</f>
        <v>0</v>
      </c>
      <c r="F64">
        <f t="shared" si="4"/>
        <v>256</v>
      </c>
      <c r="G64">
        <f t="shared" si="5"/>
        <v>234.42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49.999999999999993</v>
      </c>
      <c r="U64" s="156">
        <f t="shared" si="2"/>
        <v>234.42</v>
      </c>
      <c r="V64" s="154">
        <f t="shared" si="3"/>
        <v>0</v>
      </c>
      <c r="Y64">
        <f>BAWANA!AW64+BAWANA!AX64</f>
        <v>32</v>
      </c>
      <c r="Z64">
        <f>BAWANA!BD64+BAWANA!BE64</f>
        <v>3.58</v>
      </c>
      <c r="AA64">
        <f>BAWANA!X64+BAWANA!Y64</f>
        <v>32</v>
      </c>
      <c r="AB64">
        <f>BAWANA!AE64+BAWANA!AF64</f>
        <v>3.58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</v>
      </c>
      <c r="E67">
        <f>BAWANA!AM67</f>
        <v>0</v>
      </c>
      <c r="F67">
        <f t="shared" si="4"/>
        <v>256</v>
      </c>
      <c r="G67">
        <f t="shared" si="5"/>
        <v>234.42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49.999999999999993</v>
      </c>
      <c r="U67" s="156">
        <f t="shared" ref="U67:U98" si="9">SUM(P67:T67)</f>
        <v>234.42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3.58</v>
      </c>
      <c r="AA67">
        <f>BAWANA!X67+BAWANA!Y67</f>
        <v>32</v>
      </c>
      <c r="AB67">
        <f>BAWANA!AE67+BAWANA!AF67</f>
        <v>3.58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49.999999999999993</v>
      </c>
      <c r="U68" s="156">
        <f t="shared" si="9"/>
        <v>234.42</v>
      </c>
      <c r="V68" s="154">
        <f t="shared" si="10"/>
        <v>0</v>
      </c>
      <c r="Y68">
        <f>BAWANA!AW68+BAWANA!AX68</f>
        <v>32</v>
      </c>
      <c r="Z68">
        <f>BAWANA!BD68+BAWANA!BE68</f>
        <v>3.58</v>
      </c>
      <c r="AA68">
        <f>BAWANA!X68+BAWANA!Y68</f>
        <v>32</v>
      </c>
      <c r="AB68">
        <f>BAWANA!AE68+BAWANA!AF68</f>
        <v>3.58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</v>
      </c>
      <c r="E69">
        <f>BAWANA!AM69</f>
        <v>0</v>
      </c>
      <c r="F69">
        <f t="shared" si="11"/>
        <v>256</v>
      </c>
      <c r="G69">
        <f t="shared" si="12"/>
        <v>234.42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49.999999999999993</v>
      </c>
      <c r="U69" s="156">
        <f t="shared" si="9"/>
        <v>234.42</v>
      </c>
      <c r="V69" s="154">
        <f t="shared" si="10"/>
        <v>0</v>
      </c>
      <c r="Y69">
        <f>BAWANA!AW69+BAWANA!AX69</f>
        <v>32</v>
      </c>
      <c r="Z69">
        <f>BAWANA!BD69+BAWANA!BE69</f>
        <v>3.58</v>
      </c>
      <c r="AA69">
        <f>BAWANA!X69+BAWANA!Y69</f>
        <v>32</v>
      </c>
      <c r="AB69">
        <f>BAWANA!AE69+BAWANA!AF69</f>
        <v>3.58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</v>
      </c>
      <c r="E70">
        <f>BAWANA!AM70</f>
        <v>0</v>
      </c>
      <c r="F70">
        <f t="shared" si="11"/>
        <v>256</v>
      </c>
      <c r="G70">
        <f t="shared" si="12"/>
        <v>234.42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49.999999999999993</v>
      </c>
      <c r="U70" s="156">
        <f t="shared" si="9"/>
        <v>234.42</v>
      </c>
      <c r="V70" s="154">
        <f t="shared" si="10"/>
        <v>0</v>
      </c>
      <c r="Y70">
        <f>BAWANA!AW70+BAWANA!AX70</f>
        <v>32</v>
      </c>
      <c r="Z70">
        <f>BAWANA!BD70+BAWANA!BE70</f>
        <v>3.58</v>
      </c>
      <c r="AA70">
        <f>BAWANA!X70+BAWANA!Y70</f>
        <v>32</v>
      </c>
      <c r="AB70">
        <f>BAWANA!AE70+BAWANA!AF70</f>
        <v>3.58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</v>
      </c>
      <c r="E71">
        <f>BAWANA!AM71</f>
        <v>0</v>
      </c>
      <c r="F71">
        <f t="shared" si="11"/>
        <v>256</v>
      </c>
      <c r="G71">
        <f t="shared" si="12"/>
        <v>234.42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49.999999999999993</v>
      </c>
      <c r="U71" s="156">
        <f t="shared" si="9"/>
        <v>234.42</v>
      </c>
      <c r="V71" s="154">
        <f t="shared" si="10"/>
        <v>0</v>
      </c>
      <c r="Y71">
        <f>BAWANA!AW71+BAWANA!AX71</f>
        <v>32</v>
      </c>
      <c r="Z71">
        <f>BAWANA!BD71+BAWANA!BE71</f>
        <v>3.58</v>
      </c>
      <c r="AA71">
        <f>BAWANA!X71+BAWANA!Y71</f>
        <v>32</v>
      </c>
      <c r="AB71">
        <f>BAWANA!AE71+BAWANA!AF71</f>
        <v>3.58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</v>
      </c>
      <c r="E72">
        <f>BAWANA!AM72</f>
        <v>0</v>
      </c>
      <c r="F72">
        <f t="shared" si="11"/>
        <v>256</v>
      </c>
      <c r="G72">
        <f t="shared" si="12"/>
        <v>234.42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49.999999999999993</v>
      </c>
      <c r="U72" s="156">
        <f t="shared" si="9"/>
        <v>234.42</v>
      </c>
      <c r="V72" s="154">
        <f t="shared" si="10"/>
        <v>0</v>
      </c>
      <c r="Y72">
        <f>BAWANA!AW72+BAWANA!AX72</f>
        <v>32</v>
      </c>
      <c r="Z72">
        <f>BAWANA!BD72+BAWANA!BE72</f>
        <v>3.58</v>
      </c>
      <c r="AA72">
        <f>BAWANA!X72+BAWANA!Y72</f>
        <v>32</v>
      </c>
      <c r="AB72">
        <f>BAWANA!AE72+BAWANA!AF72</f>
        <v>3.58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</v>
      </c>
      <c r="E73">
        <f>BAWANA!AM73</f>
        <v>0</v>
      </c>
      <c r="F73">
        <f t="shared" si="11"/>
        <v>256</v>
      </c>
      <c r="G73">
        <f t="shared" si="12"/>
        <v>234.42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49.999999999999993</v>
      </c>
      <c r="U73" s="156">
        <f t="shared" si="9"/>
        <v>234.42</v>
      </c>
      <c r="V73" s="154">
        <f t="shared" si="10"/>
        <v>0</v>
      </c>
      <c r="Y73">
        <f>BAWANA!AW73+BAWANA!AX73</f>
        <v>32</v>
      </c>
      <c r="Z73">
        <f>BAWANA!BD73+BAWANA!BE73</f>
        <v>3.58</v>
      </c>
      <c r="AA73">
        <f>BAWANA!X73+BAWANA!Y73</f>
        <v>32</v>
      </c>
      <c r="AB73">
        <f>BAWANA!AE73+BAWANA!AF73</f>
        <v>3.58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115.04</v>
      </c>
      <c r="J79">
        <f>BYPL_EOD!AK79+BYPL_EOD!AL79</f>
        <v>46.02</v>
      </c>
      <c r="K79">
        <f>MES_EOD!AK79+MES_EOD!AL79</f>
        <v>13.49</v>
      </c>
      <c r="L79">
        <f>NDMC_EOD!AK79+NDMC_EOD!AL79</f>
        <v>26.79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115.04</v>
      </c>
      <c r="Q79">
        <v>46.02</v>
      </c>
      <c r="R79">
        <v>13.49</v>
      </c>
      <c r="S79">
        <v>26.79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117.58</v>
      </c>
      <c r="J80">
        <f>BYPL_EOD!AK80+BYPL_EOD!AL80</f>
        <v>46.02</v>
      </c>
      <c r="K80">
        <f>MES_EOD!AK80+MES_EOD!AL80</f>
        <v>10.95</v>
      </c>
      <c r="L80">
        <f>NDMC_EOD!AK80+NDMC_EOD!AL80</f>
        <v>26.79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117.58</v>
      </c>
      <c r="Q80">
        <v>46.02</v>
      </c>
      <c r="R80">
        <v>10.95</v>
      </c>
      <c r="S80">
        <v>26.79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116.56</v>
      </c>
      <c r="J81">
        <f>BYPL_EOD!AK81+BYPL_EOD!AL81</f>
        <v>46.02</v>
      </c>
      <c r="K81">
        <f>MES_EOD!AK81+MES_EOD!AL81</f>
        <v>11.96</v>
      </c>
      <c r="L81">
        <f>NDMC_EOD!AK81+NDMC_EOD!AL81</f>
        <v>26.79</v>
      </c>
      <c r="M81">
        <f>TPDDL_EOD!AK81+TPDDL_EOD!AL81</f>
        <v>64.16</v>
      </c>
      <c r="N81">
        <f t="shared" si="7"/>
        <v>265.49</v>
      </c>
      <c r="O81" s="154">
        <f t="shared" si="8"/>
        <v>9.9999999999909051E-3</v>
      </c>
      <c r="P81">
        <v>116.56</v>
      </c>
      <c r="Q81">
        <v>46.023123827976029</v>
      </c>
      <c r="R81">
        <v>11.96</v>
      </c>
      <c r="S81">
        <v>26.792520037376747</v>
      </c>
      <c r="T81">
        <v>64.164356134647221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116.24</v>
      </c>
      <c r="J82">
        <f>BYPL_EOD!AK82+BYPL_EOD!AL82</f>
        <v>46.02</v>
      </c>
      <c r="K82">
        <f>MES_EOD!AK82+MES_EOD!AL82</f>
        <v>12.29</v>
      </c>
      <c r="L82">
        <f>NDMC_EOD!AK82+NDMC_EOD!AL82</f>
        <v>26.79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116.24</v>
      </c>
      <c r="Q82">
        <v>46.02</v>
      </c>
      <c r="R82">
        <v>12.29</v>
      </c>
      <c r="S82">
        <v>26.79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116.24</v>
      </c>
      <c r="J83">
        <f>BYPL_EOD!AK83+BYPL_EOD!AL83</f>
        <v>46.02</v>
      </c>
      <c r="K83">
        <f>MES_EOD!AK83+MES_EOD!AL83</f>
        <v>12.29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116.24</v>
      </c>
      <c r="Q83">
        <v>46.02</v>
      </c>
      <c r="R83">
        <v>12.29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115.93</v>
      </c>
      <c r="J84">
        <f>BYPL_EOD!AK84+BYPL_EOD!AL84</f>
        <v>46.02</v>
      </c>
      <c r="K84">
        <f>MES_EOD!AK84+MES_EOD!AL84</f>
        <v>12.6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115.93</v>
      </c>
      <c r="Q84">
        <v>46.02</v>
      </c>
      <c r="R84">
        <v>12.6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114.48</v>
      </c>
      <c r="J85">
        <f>BYPL_EOD!AK85+BYPL_EOD!AL85</f>
        <v>46.02</v>
      </c>
      <c r="K85">
        <f>MES_EOD!AK85+MES_EOD!AL85</f>
        <v>14.05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114.48</v>
      </c>
      <c r="Q85">
        <v>46.02</v>
      </c>
      <c r="R85">
        <v>14.05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117.23</v>
      </c>
      <c r="J86">
        <f>BYPL_EOD!AK86+BYPL_EOD!AL86</f>
        <v>46.02</v>
      </c>
      <c r="K86">
        <f>MES_EOD!AK86+MES_EOD!AL86</f>
        <v>11.3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117.23</v>
      </c>
      <c r="Q86">
        <v>46.02</v>
      </c>
      <c r="R86">
        <v>11.3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115.62</v>
      </c>
      <c r="J87">
        <f>BYPL_EOD!AK87+BYPL_EOD!AL87</f>
        <v>46.02</v>
      </c>
      <c r="K87">
        <f>MES_EOD!AK87+MES_EOD!AL87</f>
        <v>12.9</v>
      </c>
      <c r="L87">
        <f>NDMC_EOD!AK87+NDMC_EOD!AL87</f>
        <v>26.79</v>
      </c>
      <c r="M87">
        <f>TPDDL_EOD!AK87+TPDDL_EOD!AL87</f>
        <v>64.16</v>
      </c>
      <c r="N87">
        <f t="shared" si="7"/>
        <v>265.49</v>
      </c>
      <c r="O87" s="154">
        <f t="shared" si="8"/>
        <v>9.9999999999909051E-3</v>
      </c>
      <c r="P87">
        <v>115.62</v>
      </c>
      <c r="Q87">
        <v>46.023123827976022</v>
      </c>
      <c r="R87">
        <v>12.9</v>
      </c>
      <c r="S87">
        <v>26.792520037376747</v>
      </c>
      <c r="T87">
        <v>64.164356134647221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115.93</v>
      </c>
      <c r="J88">
        <f>BYPL_EOD!AK88+BYPL_EOD!AL88</f>
        <v>46.02</v>
      </c>
      <c r="K88">
        <f>MES_EOD!AK88+MES_EOD!AL88</f>
        <v>12.6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115.93</v>
      </c>
      <c r="Q88">
        <v>46.02</v>
      </c>
      <c r="R88">
        <v>12.6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116.56</v>
      </c>
      <c r="J89">
        <f>BYPL_EOD!AK89+BYPL_EOD!AL89</f>
        <v>46.02</v>
      </c>
      <c r="K89">
        <f>MES_EOD!AK89+MES_EOD!AL89</f>
        <v>11.96</v>
      </c>
      <c r="L89">
        <f>NDMC_EOD!AK89+NDMC_EOD!AL89</f>
        <v>26.79</v>
      </c>
      <c r="M89">
        <f>TPDDL_EOD!AK89+TPDDL_EOD!AL89</f>
        <v>64.16</v>
      </c>
      <c r="N89">
        <f t="shared" si="7"/>
        <v>265.49</v>
      </c>
      <c r="O89" s="154">
        <f t="shared" si="8"/>
        <v>9.9999999999909051E-3</v>
      </c>
      <c r="P89">
        <v>116.56</v>
      </c>
      <c r="Q89">
        <v>46.023123827976029</v>
      </c>
      <c r="R89">
        <v>11.96</v>
      </c>
      <c r="S89">
        <v>26.792520037376747</v>
      </c>
      <c r="T89">
        <v>64.164356134647221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115.93</v>
      </c>
      <c r="J90">
        <f>BYPL_EOD!AK90+BYPL_EOD!AL90</f>
        <v>46.02</v>
      </c>
      <c r="K90">
        <f>MES_EOD!AK90+MES_EOD!AL90</f>
        <v>12.6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115.93</v>
      </c>
      <c r="Q90">
        <v>46.02</v>
      </c>
      <c r="R90">
        <v>12.6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116.14</v>
      </c>
      <c r="J91">
        <f>BYPL_EOD!AK91+BYPL_EOD!AL91</f>
        <v>46.8</v>
      </c>
      <c r="K91">
        <f>MES_EOD!AK91+MES_EOD!AL91</f>
        <v>14.56</v>
      </c>
      <c r="L91">
        <f>NDMC_EOD!AK91+NDMC_EOD!AL91</f>
        <v>27.24</v>
      </c>
      <c r="M91">
        <f>TPDDL_EOD!AK91+TPDDL_EOD!AL91</f>
        <v>65.25</v>
      </c>
      <c r="N91">
        <f t="shared" si="7"/>
        <v>269.99</v>
      </c>
      <c r="O91" s="154">
        <f t="shared" si="8"/>
        <v>9.9999999999909051E-3</v>
      </c>
      <c r="P91">
        <v>116.14</v>
      </c>
      <c r="Q91">
        <v>46.803074956755673</v>
      </c>
      <c r="R91">
        <v>14.56</v>
      </c>
      <c r="S91">
        <v>27.242637843921504</v>
      </c>
      <c r="T91">
        <v>65.254287199322803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119.22</v>
      </c>
      <c r="J92">
        <f>BYPL_EOD!AK92+BYPL_EOD!AL92</f>
        <v>46.8</v>
      </c>
      <c r="K92">
        <f>MES_EOD!AK92+MES_EOD!AL92</f>
        <v>11.49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119.22</v>
      </c>
      <c r="Q92">
        <v>46.8</v>
      </c>
      <c r="R92">
        <v>11.49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118.88</v>
      </c>
      <c r="J93">
        <f>BYPL_EOD!AK93+BYPL_EOD!AL93</f>
        <v>46.8</v>
      </c>
      <c r="K93">
        <f>MES_EOD!AK93+MES_EOD!AL93</f>
        <v>11.83</v>
      </c>
      <c r="L93">
        <f>NDMC_EOD!AK93+NDMC_EOD!AL93</f>
        <v>27.24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118.88</v>
      </c>
      <c r="Q93">
        <v>46.8</v>
      </c>
      <c r="R93">
        <v>11.83</v>
      </c>
      <c r="S93">
        <v>27.24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118.88</v>
      </c>
      <c r="J94">
        <f>BYPL_EOD!AK94+BYPL_EOD!AL94</f>
        <v>46.8</v>
      </c>
      <c r="K94">
        <f>MES_EOD!AK94+MES_EOD!AL94</f>
        <v>11.83</v>
      </c>
      <c r="L94">
        <f>NDMC_EOD!AK94+NDMC_EOD!AL94</f>
        <v>27.24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118.88</v>
      </c>
      <c r="Q94">
        <v>46.8</v>
      </c>
      <c r="R94">
        <v>11.83</v>
      </c>
      <c r="S94">
        <v>27.24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118.88</v>
      </c>
      <c r="J95">
        <f>BYPL_EOD!AK95+BYPL_EOD!AL95</f>
        <v>46.8</v>
      </c>
      <c r="K95">
        <f>MES_EOD!AK95+MES_EOD!AL95</f>
        <v>11.83</v>
      </c>
      <c r="L95">
        <f>NDMC_EOD!AK95+NDMC_EOD!AL95</f>
        <v>27.24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118.88</v>
      </c>
      <c r="Q95">
        <v>46.8</v>
      </c>
      <c r="R95">
        <v>11.83</v>
      </c>
      <c r="S95">
        <v>27.24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118.88</v>
      </c>
      <c r="J96">
        <f>BYPL_EOD!AK96+BYPL_EOD!AL96</f>
        <v>46.8</v>
      </c>
      <c r="K96">
        <f>MES_EOD!AK96+MES_EOD!AL96</f>
        <v>11.83</v>
      </c>
      <c r="L96">
        <f>NDMC_EOD!AK96+NDMC_EOD!AL96</f>
        <v>27.24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118.88</v>
      </c>
      <c r="Q96">
        <v>46.8</v>
      </c>
      <c r="R96">
        <v>11.83</v>
      </c>
      <c r="S96">
        <v>27.24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116.99</v>
      </c>
      <c r="J97">
        <f>BYPL_EOD!AK97+BYPL_EOD!AL97</f>
        <v>46.8</v>
      </c>
      <c r="K97">
        <f>MES_EOD!AK97+MES_EOD!AL97</f>
        <v>13.72</v>
      </c>
      <c r="L97">
        <f>NDMC_EOD!AK97+NDMC_EOD!AL97</f>
        <v>27.24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116.99</v>
      </c>
      <c r="Q97">
        <v>46.8</v>
      </c>
      <c r="R97">
        <v>13.72</v>
      </c>
      <c r="S97">
        <v>27.24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119.57</v>
      </c>
      <c r="J98">
        <f>BYPL_EOD!AK98+BYPL_EOD!AL98</f>
        <v>46.8</v>
      </c>
      <c r="K98">
        <f>MES_EOD!AK98+MES_EOD!AL98</f>
        <v>11.13</v>
      </c>
      <c r="L98">
        <f>NDMC_EOD!AK98+NDMC_EOD!AL98</f>
        <v>27.24</v>
      </c>
      <c r="M98">
        <f>TPDDL_EOD!AK98+TPDDL_EOD!AL98</f>
        <v>65.25</v>
      </c>
      <c r="N98">
        <f t="shared" si="7"/>
        <v>269.99</v>
      </c>
      <c r="O98" s="154">
        <f t="shared" si="8"/>
        <v>9.9999999999909051E-3</v>
      </c>
      <c r="P98">
        <v>119.57</v>
      </c>
      <c r="Q98">
        <v>46.803074956755673</v>
      </c>
      <c r="R98">
        <v>11.13</v>
      </c>
      <c r="S98">
        <v>27.242637843921504</v>
      </c>
      <c r="T98">
        <v>65.254287199322803</v>
      </c>
      <c r="U98" s="156">
        <f t="shared" si="9"/>
        <v>269.99999999999994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5.9549175000000005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5.9549175000000005</v>
      </c>
      <c r="H99" s="156"/>
      <c r="I99" s="156">
        <f t="shared" si="14"/>
        <v>2.5419849999999973</v>
      </c>
      <c r="J99" s="156">
        <f t="shared" si="14"/>
        <v>1.1729000000000016</v>
      </c>
      <c r="K99" s="156">
        <f t="shared" si="14"/>
        <v>0.19095499999999996</v>
      </c>
      <c r="L99" s="156">
        <f t="shared" si="14"/>
        <v>0.68276999999999877</v>
      </c>
      <c r="M99" s="156">
        <f t="shared" si="14"/>
        <v>1.3661399999999995</v>
      </c>
      <c r="N99" s="156">
        <f t="shared" si="14"/>
        <v>5.9547500000000024</v>
      </c>
      <c r="O99" s="156">
        <f t="shared" si="14"/>
        <v>1.6749999999996135E-4</v>
      </c>
      <c r="P99" s="156">
        <f t="shared" si="14"/>
        <v>2.542041833706965</v>
      </c>
      <c r="Q99" s="156">
        <f t="shared" si="14"/>
        <v>1.1729351074437675</v>
      </c>
      <c r="R99" s="156">
        <f t="shared" si="14"/>
        <v>0.19095466205615352</v>
      </c>
      <c r="S99" s="156">
        <f t="shared" si="14"/>
        <v>0.68279659735960474</v>
      </c>
      <c r="T99" s="156">
        <f t="shared" si="14"/>
        <v>1.3661892994335061</v>
      </c>
      <c r="U99" s="156">
        <f t="shared" si="14"/>
        <v>5.9549175000000005</v>
      </c>
      <c r="V99" s="156">
        <f t="shared" si="10"/>
        <v>0</v>
      </c>
      <c r="Y99" s="156">
        <f>SUM(Y3:Y98)/4000</f>
        <v>0.72343999999999997</v>
      </c>
      <c r="Z99" s="156">
        <f t="shared" ref="Z99:AD99" si="15">SUM(Z3:Z98)/4000</f>
        <v>7.5854999999999992E-2</v>
      </c>
      <c r="AA99" s="156">
        <f t="shared" si="15"/>
        <v>0.72343999999999997</v>
      </c>
      <c r="AB99" s="156">
        <f t="shared" si="15"/>
        <v>7.5854999999999992E-2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286</v>
      </c>
      <c r="E1" s="209"/>
      <c r="H1" s="154"/>
      <c r="I1" s="209" t="s">
        <v>343</v>
      </c>
      <c r="J1" s="209"/>
      <c r="K1" s="209"/>
      <c r="L1" s="209"/>
      <c r="M1" s="209"/>
      <c r="N1" s="209"/>
      <c r="O1" s="155"/>
      <c r="P1" s="209" t="s">
        <v>344</v>
      </c>
      <c r="Q1" s="209"/>
      <c r="R1" s="209"/>
      <c r="S1" s="209"/>
      <c r="T1" s="209"/>
      <c r="U1" s="156"/>
      <c r="V1" s="154"/>
      <c r="Y1" s="209" t="s">
        <v>350</v>
      </c>
      <c r="Z1" s="209"/>
      <c r="AA1" s="209" t="s">
        <v>351</v>
      </c>
      <c r="AB1" s="209"/>
      <c r="AC1" s="230" t="s">
        <v>348</v>
      </c>
      <c r="AD1" s="230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28.35</v>
      </c>
      <c r="D3">
        <v>13.65</v>
      </c>
      <c r="E3">
        <v>0</v>
      </c>
      <c r="F3">
        <v>0</v>
      </c>
      <c r="G3">
        <v>32.58</v>
      </c>
      <c r="H3">
        <v>0</v>
      </c>
      <c r="I3">
        <v>83.296000000000006</v>
      </c>
      <c r="J3">
        <v>4.3840000000000003</v>
      </c>
      <c r="K3">
        <v>215.533728</v>
      </c>
      <c r="L3">
        <v>653.15250000000003</v>
      </c>
      <c r="M3">
        <v>70</v>
      </c>
      <c r="N3">
        <v>118.125</v>
      </c>
      <c r="O3">
        <v>123.66562500000001</v>
      </c>
      <c r="P3">
        <v>138.375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38.5548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16.463999999999999</v>
      </c>
      <c r="AP3">
        <v>12.9381</v>
      </c>
      <c r="AQ3">
        <v>48.384</v>
      </c>
      <c r="AR3">
        <v>32.688360000000003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77.970000000000013</v>
      </c>
      <c r="BA3">
        <f>SUM(B3:AZ3)</f>
        <v>2944.4272599999999</v>
      </c>
      <c r="BD3">
        <v>24.08</v>
      </c>
      <c r="BE3">
        <v>3.81</v>
      </c>
      <c r="BF3">
        <v>1.07</v>
      </c>
      <c r="BG3">
        <v>4.1100000000000003</v>
      </c>
      <c r="BH3">
        <v>5.81</v>
      </c>
      <c r="BI3">
        <v>4.78</v>
      </c>
      <c r="BJ3">
        <v>3.11</v>
      </c>
      <c r="BK3">
        <v>4.49</v>
      </c>
      <c r="BL3">
        <v>2.0299999999999998</v>
      </c>
      <c r="BM3">
        <v>1.59</v>
      </c>
      <c r="BN3">
        <v>0.53</v>
      </c>
      <c r="BO3">
        <v>15.52</v>
      </c>
      <c r="BP3">
        <v>0</v>
      </c>
      <c r="BQ3">
        <v>4.43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77.970000000000013</v>
      </c>
    </row>
    <row r="4" spans="1:75">
      <c r="A4" t="s">
        <v>46</v>
      </c>
      <c r="B4">
        <v>0</v>
      </c>
      <c r="C4">
        <v>28.35</v>
      </c>
      <c r="D4">
        <v>13.65</v>
      </c>
      <c r="E4">
        <v>0</v>
      </c>
      <c r="F4">
        <v>0</v>
      </c>
      <c r="G4">
        <v>32.58</v>
      </c>
      <c r="H4">
        <v>0</v>
      </c>
      <c r="I4">
        <v>83.296000000000006</v>
      </c>
      <c r="J4">
        <v>4.3840000000000003</v>
      </c>
      <c r="K4">
        <v>215.533728</v>
      </c>
      <c r="L4">
        <v>653.15250000000003</v>
      </c>
      <c r="M4">
        <v>70</v>
      </c>
      <c r="N4">
        <v>118.125</v>
      </c>
      <c r="O4">
        <v>123.66562500000001</v>
      </c>
      <c r="P4">
        <v>138.375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38.5548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16.463999999999999</v>
      </c>
      <c r="AP4">
        <v>12.9381</v>
      </c>
      <c r="AQ4">
        <v>48.384</v>
      </c>
      <c r="AR4">
        <v>32.688360000000003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77.970000000000013</v>
      </c>
      <c r="BA4">
        <f t="shared" ref="BA4:BA67" si="1">SUM(B4:AZ4)</f>
        <v>2944.4272599999999</v>
      </c>
      <c r="BD4">
        <v>24.08</v>
      </c>
      <c r="BE4">
        <v>3.81</v>
      </c>
      <c r="BF4">
        <v>1.07</v>
      </c>
      <c r="BG4">
        <v>4.1100000000000003</v>
      </c>
      <c r="BH4">
        <v>5.81</v>
      </c>
      <c r="BI4">
        <v>4.78</v>
      </c>
      <c r="BJ4">
        <v>3.11</v>
      </c>
      <c r="BK4">
        <v>4.49</v>
      </c>
      <c r="BL4">
        <v>2.0299999999999998</v>
      </c>
      <c r="BM4">
        <v>1.59</v>
      </c>
      <c r="BN4">
        <v>0.53</v>
      </c>
      <c r="BO4">
        <v>15.52</v>
      </c>
      <c r="BP4">
        <v>0</v>
      </c>
      <c r="BQ4">
        <v>4.43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77.970000000000013</v>
      </c>
    </row>
    <row r="5" spans="1:75">
      <c r="A5" t="s">
        <v>47</v>
      </c>
      <c r="B5">
        <v>0</v>
      </c>
      <c r="C5">
        <v>28.35</v>
      </c>
      <c r="D5">
        <v>13.65</v>
      </c>
      <c r="E5">
        <v>0</v>
      </c>
      <c r="F5">
        <v>0</v>
      </c>
      <c r="G5">
        <v>32.58</v>
      </c>
      <c r="H5">
        <v>0</v>
      </c>
      <c r="I5">
        <v>83.296000000000006</v>
      </c>
      <c r="J5">
        <v>4.3840000000000003</v>
      </c>
      <c r="K5">
        <v>215.533728</v>
      </c>
      <c r="L5">
        <v>653.15250000000003</v>
      </c>
      <c r="M5">
        <v>70</v>
      </c>
      <c r="N5">
        <v>118.125</v>
      </c>
      <c r="O5">
        <v>123.66562500000001</v>
      </c>
      <c r="P5">
        <v>138.75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38.5548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16.463999999999999</v>
      </c>
      <c r="AP5">
        <v>12.9381</v>
      </c>
      <c r="AQ5">
        <v>43.091999999999999</v>
      </c>
      <c r="AR5">
        <v>32.688360000000003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77.970000000000013</v>
      </c>
      <c r="BA5">
        <f t="shared" si="1"/>
        <v>2946.0640600000002</v>
      </c>
      <c r="BD5">
        <v>24.08</v>
      </c>
      <c r="BE5">
        <v>3.81</v>
      </c>
      <c r="BF5">
        <v>1.07</v>
      </c>
      <c r="BG5">
        <v>4.1100000000000003</v>
      </c>
      <c r="BH5">
        <v>5.81</v>
      </c>
      <c r="BI5">
        <v>4.78</v>
      </c>
      <c r="BJ5">
        <v>3.11</v>
      </c>
      <c r="BK5">
        <v>4.49</v>
      </c>
      <c r="BL5">
        <v>2.0299999999999998</v>
      </c>
      <c r="BM5">
        <v>1.59</v>
      </c>
      <c r="BN5">
        <v>0.53</v>
      </c>
      <c r="BO5">
        <v>15.52</v>
      </c>
      <c r="BP5">
        <v>0</v>
      </c>
      <c r="BQ5">
        <v>4.43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77.970000000000013</v>
      </c>
    </row>
    <row r="6" spans="1:75">
      <c r="A6" t="s">
        <v>48</v>
      </c>
      <c r="B6">
        <v>0</v>
      </c>
      <c r="C6">
        <v>28.35</v>
      </c>
      <c r="D6">
        <v>13.65</v>
      </c>
      <c r="E6">
        <v>0</v>
      </c>
      <c r="F6">
        <v>0</v>
      </c>
      <c r="G6">
        <v>32.58</v>
      </c>
      <c r="H6">
        <v>0</v>
      </c>
      <c r="I6">
        <v>83.296000000000006</v>
      </c>
      <c r="J6">
        <v>4.3840000000000003</v>
      </c>
      <c r="K6">
        <v>215.533728</v>
      </c>
      <c r="L6">
        <v>653.15250000000003</v>
      </c>
      <c r="M6">
        <v>70</v>
      </c>
      <c r="N6">
        <v>118.125</v>
      </c>
      <c r="O6">
        <v>123.66562500000001</v>
      </c>
      <c r="P6">
        <v>138.75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38.5548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16.463999999999999</v>
      </c>
      <c r="AP6">
        <v>12.9381</v>
      </c>
      <c r="AQ6">
        <v>43.091999999999999</v>
      </c>
      <c r="AR6">
        <v>32.688360000000003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77.970000000000013</v>
      </c>
      <c r="BA6">
        <f t="shared" si="1"/>
        <v>2946.0640600000002</v>
      </c>
      <c r="BD6">
        <v>24.08</v>
      </c>
      <c r="BE6">
        <v>3.81</v>
      </c>
      <c r="BF6">
        <v>1.07</v>
      </c>
      <c r="BG6">
        <v>4.1100000000000003</v>
      </c>
      <c r="BH6">
        <v>5.81</v>
      </c>
      <c r="BI6">
        <v>4.78</v>
      </c>
      <c r="BJ6">
        <v>3.11</v>
      </c>
      <c r="BK6">
        <v>4.49</v>
      </c>
      <c r="BL6">
        <v>2.0299999999999998</v>
      </c>
      <c r="BM6">
        <v>1.59</v>
      </c>
      <c r="BN6">
        <v>0.53</v>
      </c>
      <c r="BO6">
        <v>15.52</v>
      </c>
      <c r="BP6">
        <v>0</v>
      </c>
      <c r="BQ6">
        <v>4.43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77.970000000000013</v>
      </c>
    </row>
    <row r="7" spans="1:75">
      <c r="A7" t="s">
        <v>49</v>
      </c>
      <c r="B7">
        <v>0</v>
      </c>
      <c r="C7">
        <v>28.35</v>
      </c>
      <c r="D7">
        <v>13.65</v>
      </c>
      <c r="E7">
        <v>0</v>
      </c>
      <c r="F7">
        <v>0</v>
      </c>
      <c r="G7">
        <v>32.58</v>
      </c>
      <c r="H7">
        <v>0</v>
      </c>
      <c r="I7">
        <v>83.296000000000006</v>
      </c>
      <c r="J7">
        <v>4.3840000000000003</v>
      </c>
      <c r="K7">
        <v>215.533728</v>
      </c>
      <c r="L7">
        <v>653.15250000000003</v>
      </c>
      <c r="M7">
        <v>70</v>
      </c>
      <c r="N7">
        <v>118.125</v>
      </c>
      <c r="O7">
        <v>123.66562500000001</v>
      </c>
      <c r="P7">
        <v>138.75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16.463999999999999</v>
      </c>
      <c r="AP7">
        <v>12.9381</v>
      </c>
      <c r="AQ7">
        <v>36.287999999999997</v>
      </c>
      <c r="AR7">
        <v>32.688360000000003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77.970000000000013</v>
      </c>
      <c r="BA7">
        <f t="shared" si="1"/>
        <v>2939.2600600000001</v>
      </c>
      <c r="BD7">
        <v>24.08</v>
      </c>
      <c r="BE7">
        <v>3.81</v>
      </c>
      <c r="BF7">
        <v>1.07</v>
      </c>
      <c r="BG7">
        <v>4.1100000000000003</v>
      </c>
      <c r="BH7">
        <v>5.81</v>
      </c>
      <c r="BI7">
        <v>4.78</v>
      </c>
      <c r="BJ7">
        <v>3.11</v>
      </c>
      <c r="BK7">
        <v>4.49</v>
      </c>
      <c r="BL7">
        <v>2.0299999999999998</v>
      </c>
      <c r="BM7">
        <v>1.59</v>
      </c>
      <c r="BN7">
        <v>0.53</v>
      </c>
      <c r="BO7">
        <v>15.52</v>
      </c>
      <c r="BP7">
        <v>0</v>
      </c>
      <c r="BQ7">
        <v>4.43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77.970000000000013</v>
      </c>
    </row>
    <row r="8" spans="1:75">
      <c r="A8" t="s">
        <v>50</v>
      </c>
      <c r="B8">
        <v>0</v>
      </c>
      <c r="C8">
        <v>28.35</v>
      </c>
      <c r="D8">
        <v>13.65</v>
      </c>
      <c r="E8">
        <v>0</v>
      </c>
      <c r="F8">
        <v>0</v>
      </c>
      <c r="G8">
        <v>32.58</v>
      </c>
      <c r="H8">
        <v>0</v>
      </c>
      <c r="I8">
        <v>83.296000000000006</v>
      </c>
      <c r="J8">
        <v>4.3840000000000003</v>
      </c>
      <c r="K8">
        <v>215.533728</v>
      </c>
      <c r="L8">
        <v>653.15250000000003</v>
      </c>
      <c r="M8">
        <v>70</v>
      </c>
      <c r="N8">
        <v>118.125</v>
      </c>
      <c r="O8">
        <v>123.66562500000001</v>
      </c>
      <c r="P8">
        <v>138.75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16.463999999999999</v>
      </c>
      <c r="AP8">
        <v>12.9381</v>
      </c>
      <c r="AQ8">
        <v>36.287999999999997</v>
      </c>
      <c r="AR8">
        <v>32.688360000000003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77.970000000000013</v>
      </c>
      <c r="BA8">
        <f t="shared" si="1"/>
        <v>2939.2600600000001</v>
      </c>
      <c r="BD8">
        <v>24.08</v>
      </c>
      <c r="BE8">
        <v>3.81</v>
      </c>
      <c r="BF8">
        <v>1.07</v>
      </c>
      <c r="BG8">
        <v>4.1100000000000003</v>
      </c>
      <c r="BH8">
        <v>5.81</v>
      </c>
      <c r="BI8">
        <v>4.78</v>
      </c>
      <c r="BJ8">
        <v>3.11</v>
      </c>
      <c r="BK8">
        <v>4.49</v>
      </c>
      <c r="BL8">
        <v>2.0299999999999998</v>
      </c>
      <c r="BM8">
        <v>1.59</v>
      </c>
      <c r="BN8">
        <v>0.53</v>
      </c>
      <c r="BO8">
        <v>15.52</v>
      </c>
      <c r="BP8">
        <v>0</v>
      </c>
      <c r="BQ8">
        <v>4.43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77.970000000000013</v>
      </c>
    </row>
    <row r="9" spans="1:75">
      <c r="A9" t="s">
        <v>51</v>
      </c>
      <c r="B9">
        <v>0</v>
      </c>
      <c r="C9">
        <v>28.35</v>
      </c>
      <c r="D9">
        <v>13.65</v>
      </c>
      <c r="E9">
        <v>0</v>
      </c>
      <c r="F9">
        <v>0</v>
      </c>
      <c r="G9">
        <v>32.58</v>
      </c>
      <c r="H9">
        <v>0</v>
      </c>
      <c r="I9">
        <v>83.296000000000006</v>
      </c>
      <c r="J9">
        <v>4.3840000000000003</v>
      </c>
      <c r="K9">
        <v>215.533728</v>
      </c>
      <c r="L9">
        <v>653.15250000000003</v>
      </c>
      <c r="M9">
        <v>70</v>
      </c>
      <c r="N9">
        <v>118.125</v>
      </c>
      <c r="O9">
        <v>123.66562500000001</v>
      </c>
      <c r="P9">
        <v>138.75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16.463999999999999</v>
      </c>
      <c r="AP9">
        <v>12.9381</v>
      </c>
      <c r="AQ9">
        <v>32.319000000000003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77.970000000000013</v>
      </c>
      <c r="BA9">
        <f t="shared" si="1"/>
        <v>2927.9462829999998</v>
      </c>
      <c r="BD9">
        <v>24.08</v>
      </c>
      <c r="BE9">
        <v>3.81</v>
      </c>
      <c r="BF9">
        <v>1.07</v>
      </c>
      <c r="BG9">
        <v>4.1100000000000003</v>
      </c>
      <c r="BH9">
        <v>5.81</v>
      </c>
      <c r="BI9">
        <v>4.78</v>
      </c>
      <c r="BJ9">
        <v>3.11</v>
      </c>
      <c r="BK9">
        <v>4.49</v>
      </c>
      <c r="BL9">
        <v>2.0299999999999998</v>
      </c>
      <c r="BM9">
        <v>1.59</v>
      </c>
      <c r="BN9">
        <v>0.53</v>
      </c>
      <c r="BO9">
        <v>15.52</v>
      </c>
      <c r="BP9">
        <v>0</v>
      </c>
      <c r="BQ9">
        <v>4.43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77.970000000000013</v>
      </c>
    </row>
    <row r="10" spans="1:75">
      <c r="A10" t="s">
        <v>52</v>
      </c>
      <c r="B10">
        <v>0</v>
      </c>
      <c r="C10">
        <v>28.35</v>
      </c>
      <c r="D10">
        <v>13.65</v>
      </c>
      <c r="E10">
        <v>0</v>
      </c>
      <c r="F10">
        <v>0</v>
      </c>
      <c r="G10">
        <v>32.58</v>
      </c>
      <c r="H10">
        <v>0</v>
      </c>
      <c r="I10">
        <v>83.296000000000006</v>
      </c>
      <c r="J10">
        <v>4.3840000000000003</v>
      </c>
      <c r="K10">
        <v>215.533728</v>
      </c>
      <c r="L10">
        <v>653.15250000000003</v>
      </c>
      <c r="M10">
        <v>70</v>
      </c>
      <c r="N10">
        <v>118.125</v>
      </c>
      <c r="O10">
        <v>123.66562500000001</v>
      </c>
      <c r="P10">
        <v>138.75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16.463999999999999</v>
      </c>
      <c r="AP10">
        <v>12.9381</v>
      </c>
      <c r="AQ10">
        <v>24.192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77.970000000000013</v>
      </c>
      <c r="BA10">
        <f t="shared" si="1"/>
        <v>2919.8192829999998</v>
      </c>
      <c r="BD10">
        <v>24.08</v>
      </c>
      <c r="BE10">
        <v>3.81</v>
      </c>
      <c r="BF10">
        <v>1.07</v>
      </c>
      <c r="BG10">
        <v>4.1100000000000003</v>
      </c>
      <c r="BH10">
        <v>5.81</v>
      </c>
      <c r="BI10">
        <v>4.78</v>
      </c>
      <c r="BJ10">
        <v>3.11</v>
      </c>
      <c r="BK10">
        <v>4.49</v>
      </c>
      <c r="BL10">
        <v>2.0299999999999998</v>
      </c>
      <c r="BM10">
        <v>1.59</v>
      </c>
      <c r="BN10">
        <v>0.53</v>
      </c>
      <c r="BO10">
        <v>15.52</v>
      </c>
      <c r="BP10">
        <v>0</v>
      </c>
      <c r="BQ10">
        <v>4.43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77.970000000000013</v>
      </c>
    </row>
    <row r="11" spans="1:75">
      <c r="A11" t="s">
        <v>53</v>
      </c>
      <c r="B11">
        <v>0</v>
      </c>
      <c r="C11">
        <v>28.35</v>
      </c>
      <c r="D11">
        <v>13.65</v>
      </c>
      <c r="E11">
        <v>0</v>
      </c>
      <c r="F11">
        <v>0</v>
      </c>
      <c r="G11">
        <v>32.58</v>
      </c>
      <c r="H11">
        <v>0</v>
      </c>
      <c r="I11">
        <v>83.296000000000006</v>
      </c>
      <c r="J11">
        <v>4.3840000000000003</v>
      </c>
      <c r="K11">
        <v>215.533728</v>
      </c>
      <c r="L11">
        <v>653.15250000000003</v>
      </c>
      <c r="M11">
        <v>70</v>
      </c>
      <c r="N11">
        <v>118.125</v>
      </c>
      <c r="O11">
        <v>123.66562500000001</v>
      </c>
      <c r="P11">
        <v>138.75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38.5548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16.463999999999999</v>
      </c>
      <c r="AP11">
        <v>12.9381</v>
      </c>
      <c r="AQ11">
        <v>21.545999999999999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78.47999999999999</v>
      </c>
      <c r="BA11">
        <f t="shared" si="1"/>
        <v>2917.6832829999998</v>
      </c>
      <c r="BD11">
        <v>25.43</v>
      </c>
      <c r="BE11">
        <v>3.72</v>
      </c>
      <c r="BF11">
        <v>1.1200000000000001</v>
      </c>
      <c r="BG11">
        <v>3.99</v>
      </c>
      <c r="BH11">
        <v>5.63</v>
      </c>
      <c r="BI11">
        <v>4.6900000000000004</v>
      </c>
      <c r="BJ11">
        <v>3.21</v>
      </c>
      <c r="BK11">
        <v>4.4800000000000004</v>
      </c>
      <c r="BL11">
        <v>1.94</v>
      </c>
      <c r="BM11">
        <v>1.59</v>
      </c>
      <c r="BN11">
        <v>0.51</v>
      </c>
      <c r="BO11">
        <v>15.15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78.47999999999999</v>
      </c>
    </row>
    <row r="12" spans="1:75">
      <c r="A12" t="s">
        <v>54</v>
      </c>
      <c r="B12">
        <v>0</v>
      </c>
      <c r="C12">
        <v>28.35</v>
      </c>
      <c r="D12">
        <v>13.65</v>
      </c>
      <c r="E12">
        <v>0</v>
      </c>
      <c r="F12">
        <v>0</v>
      </c>
      <c r="G12">
        <v>32.58</v>
      </c>
      <c r="H12">
        <v>0</v>
      </c>
      <c r="I12">
        <v>83.296000000000006</v>
      </c>
      <c r="J12">
        <v>4.3840000000000003</v>
      </c>
      <c r="K12">
        <v>215.533728</v>
      </c>
      <c r="L12">
        <v>653.15250000000003</v>
      </c>
      <c r="M12">
        <v>70</v>
      </c>
      <c r="N12">
        <v>118.125</v>
      </c>
      <c r="O12">
        <v>123.66562500000001</v>
      </c>
      <c r="P12">
        <v>138.75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38.5548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16.463999999999999</v>
      </c>
      <c r="AP12">
        <v>12.9381</v>
      </c>
      <c r="AQ12">
        <v>12.096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78.47999999999999</v>
      </c>
      <c r="BA12">
        <f t="shared" si="1"/>
        <v>2908.233283</v>
      </c>
      <c r="BD12">
        <v>25.43</v>
      </c>
      <c r="BE12">
        <v>3.72</v>
      </c>
      <c r="BF12">
        <v>1.1200000000000001</v>
      </c>
      <c r="BG12">
        <v>3.99</v>
      </c>
      <c r="BH12">
        <v>5.63</v>
      </c>
      <c r="BI12">
        <v>4.6900000000000004</v>
      </c>
      <c r="BJ12">
        <v>3.21</v>
      </c>
      <c r="BK12">
        <v>4.4800000000000004</v>
      </c>
      <c r="BL12">
        <v>1.94</v>
      </c>
      <c r="BM12">
        <v>1.59</v>
      </c>
      <c r="BN12">
        <v>0.51</v>
      </c>
      <c r="BO12">
        <v>15.15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78.47999999999999</v>
      </c>
    </row>
    <row r="13" spans="1:75">
      <c r="A13" t="s">
        <v>55</v>
      </c>
      <c r="B13">
        <v>0</v>
      </c>
      <c r="C13">
        <v>28.35</v>
      </c>
      <c r="D13">
        <v>13.65</v>
      </c>
      <c r="E13">
        <v>0</v>
      </c>
      <c r="F13">
        <v>0</v>
      </c>
      <c r="G13">
        <v>32.58</v>
      </c>
      <c r="H13">
        <v>0</v>
      </c>
      <c r="I13">
        <v>83.296000000000006</v>
      </c>
      <c r="J13">
        <v>4.3840000000000003</v>
      </c>
      <c r="K13">
        <v>215.533728</v>
      </c>
      <c r="L13">
        <v>653.15250000000003</v>
      </c>
      <c r="M13">
        <v>70</v>
      </c>
      <c r="N13">
        <v>118.125</v>
      </c>
      <c r="O13">
        <v>123.66562500000001</v>
      </c>
      <c r="P13">
        <v>138.75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38.5548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16.463999999999999</v>
      </c>
      <c r="AP13">
        <v>12.9381</v>
      </c>
      <c r="AQ13">
        <v>10.773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78.149999999999991</v>
      </c>
      <c r="BA13">
        <f t="shared" si="1"/>
        <v>2902.7612830000003</v>
      </c>
      <c r="BD13">
        <v>25.43</v>
      </c>
      <c r="BE13">
        <v>3.72</v>
      </c>
      <c r="BF13">
        <v>1.1200000000000001</v>
      </c>
      <c r="BG13">
        <v>3.99</v>
      </c>
      <c r="BH13">
        <v>5.63</v>
      </c>
      <c r="BI13">
        <v>4.6900000000000004</v>
      </c>
      <c r="BJ13">
        <v>3.21</v>
      </c>
      <c r="BK13">
        <v>4.4800000000000004</v>
      </c>
      <c r="BL13">
        <v>1.94</v>
      </c>
      <c r="BM13">
        <v>1.59</v>
      </c>
      <c r="BN13">
        <v>0.51</v>
      </c>
      <c r="BO13">
        <v>14.82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78.149999999999991</v>
      </c>
    </row>
    <row r="14" spans="1:75">
      <c r="A14" t="s">
        <v>56</v>
      </c>
      <c r="B14">
        <v>0</v>
      </c>
      <c r="C14">
        <v>28.35</v>
      </c>
      <c r="D14">
        <v>13.65</v>
      </c>
      <c r="E14">
        <v>0</v>
      </c>
      <c r="F14">
        <v>0</v>
      </c>
      <c r="G14">
        <v>32.58</v>
      </c>
      <c r="H14">
        <v>0</v>
      </c>
      <c r="I14">
        <v>83.296000000000006</v>
      </c>
      <c r="J14">
        <v>4.3840000000000003</v>
      </c>
      <c r="K14">
        <v>215.533728</v>
      </c>
      <c r="L14">
        <v>653.15250000000003</v>
      </c>
      <c r="M14">
        <v>70</v>
      </c>
      <c r="N14">
        <v>118.125</v>
      </c>
      <c r="O14">
        <v>123.66562500000001</v>
      </c>
      <c r="P14">
        <v>138.75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38.5548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16.463999999999999</v>
      </c>
      <c r="AP14">
        <v>12.9381</v>
      </c>
      <c r="AQ14">
        <v>5.04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78.149999999999991</v>
      </c>
      <c r="BA14">
        <f t="shared" si="1"/>
        <v>2897.0282830000001</v>
      </c>
      <c r="BD14">
        <v>25.43</v>
      </c>
      <c r="BE14">
        <v>3.72</v>
      </c>
      <c r="BF14">
        <v>1.1200000000000001</v>
      </c>
      <c r="BG14">
        <v>3.99</v>
      </c>
      <c r="BH14">
        <v>5.63</v>
      </c>
      <c r="BI14">
        <v>4.6900000000000004</v>
      </c>
      <c r="BJ14">
        <v>3.21</v>
      </c>
      <c r="BK14">
        <v>4.4800000000000004</v>
      </c>
      <c r="BL14">
        <v>1.94</v>
      </c>
      <c r="BM14">
        <v>1.59</v>
      </c>
      <c r="BN14">
        <v>0.51</v>
      </c>
      <c r="BO14">
        <v>14.82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78.149999999999991</v>
      </c>
    </row>
    <row r="15" spans="1:75">
      <c r="A15" t="s">
        <v>57</v>
      </c>
      <c r="B15">
        <v>0</v>
      </c>
      <c r="C15">
        <v>28.35</v>
      </c>
      <c r="D15">
        <v>13.65</v>
      </c>
      <c r="E15">
        <v>0</v>
      </c>
      <c r="F15">
        <v>0</v>
      </c>
      <c r="G15">
        <v>32.58</v>
      </c>
      <c r="H15">
        <v>0</v>
      </c>
      <c r="I15">
        <v>83.296000000000006</v>
      </c>
      <c r="J15">
        <v>4.3840000000000003</v>
      </c>
      <c r="K15">
        <v>215.533728</v>
      </c>
      <c r="L15">
        <v>653.15250000000003</v>
      </c>
      <c r="M15">
        <v>70</v>
      </c>
      <c r="N15">
        <v>118.125</v>
      </c>
      <c r="O15">
        <v>123.66562500000001</v>
      </c>
      <c r="P15">
        <v>138.75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38.5548</v>
      </c>
      <c r="AH15">
        <v>152.94049999999999</v>
      </c>
      <c r="AI15">
        <v>7.6379999999999999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16.463999999999999</v>
      </c>
      <c r="AP15">
        <v>11.529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78.25</v>
      </c>
      <c r="BA15">
        <f t="shared" si="1"/>
        <v>2883.0411830000003</v>
      </c>
      <c r="BD15">
        <v>25.43</v>
      </c>
      <c r="BE15">
        <v>3.72</v>
      </c>
      <c r="BF15">
        <v>1.1200000000000001</v>
      </c>
      <c r="BG15">
        <v>3.99</v>
      </c>
      <c r="BH15">
        <v>5.63</v>
      </c>
      <c r="BI15">
        <v>4.6900000000000004</v>
      </c>
      <c r="BJ15">
        <v>3.21</v>
      </c>
      <c r="BK15">
        <v>4.42</v>
      </c>
      <c r="BL15">
        <v>1.94</v>
      </c>
      <c r="BM15">
        <v>1.59</v>
      </c>
      <c r="BN15">
        <v>0.51</v>
      </c>
      <c r="BO15">
        <v>14.98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78.25</v>
      </c>
    </row>
    <row r="16" spans="1:75">
      <c r="A16" t="s">
        <v>58</v>
      </c>
      <c r="B16">
        <v>0</v>
      </c>
      <c r="C16">
        <v>28.35</v>
      </c>
      <c r="D16">
        <v>13.65</v>
      </c>
      <c r="E16">
        <v>0</v>
      </c>
      <c r="F16">
        <v>0</v>
      </c>
      <c r="G16">
        <v>32.58</v>
      </c>
      <c r="H16">
        <v>0</v>
      </c>
      <c r="I16">
        <v>83.296000000000006</v>
      </c>
      <c r="J16">
        <v>4.3840000000000003</v>
      </c>
      <c r="K16">
        <v>215.533728</v>
      </c>
      <c r="L16">
        <v>653.15250000000003</v>
      </c>
      <c r="M16">
        <v>70</v>
      </c>
      <c r="N16">
        <v>118.125</v>
      </c>
      <c r="O16">
        <v>123.66562500000001</v>
      </c>
      <c r="P16">
        <v>138.75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38.5548</v>
      </c>
      <c r="AH16">
        <v>152.94049999999999</v>
      </c>
      <c r="AI16">
        <v>7.6379999999999999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16.463999999999999</v>
      </c>
      <c r="AP16">
        <v>11.529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78.25</v>
      </c>
      <c r="BA16">
        <f t="shared" si="1"/>
        <v>2883.0411830000003</v>
      </c>
      <c r="BD16">
        <v>25.43</v>
      </c>
      <c r="BE16">
        <v>3.72</v>
      </c>
      <c r="BF16">
        <v>1.1200000000000001</v>
      </c>
      <c r="BG16">
        <v>3.99</v>
      </c>
      <c r="BH16">
        <v>5.63</v>
      </c>
      <c r="BI16">
        <v>4.6900000000000004</v>
      </c>
      <c r="BJ16">
        <v>3.21</v>
      </c>
      <c r="BK16">
        <v>4.42</v>
      </c>
      <c r="BL16">
        <v>1.94</v>
      </c>
      <c r="BM16">
        <v>1.59</v>
      </c>
      <c r="BN16">
        <v>0.51</v>
      </c>
      <c r="BO16">
        <v>14.98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78.25</v>
      </c>
    </row>
    <row r="17" spans="1:75">
      <c r="A17" t="s">
        <v>59</v>
      </c>
      <c r="B17">
        <v>0</v>
      </c>
      <c r="C17">
        <v>28.35</v>
      </c>
      <c r="D17">
        <v>13.65</v>
      </c>
      <c r="E17">
        <v>0</v>
      </c>
      <c r="F17">
        <v>0</v>
      </c>
      <c r="G17">
        <v>32.58</v>
      </c>
      <c r="H17">
        <v>0</v>
      </c>
      <c r="I17">
        <v>83.296000000000006</v>
      </c>
      <c r="J17">
        <v>4.3840000000000003</v>
      </c>
      <c r="K17">
        <v>215.533728</v>
      </c>
      <c r="L17">
        <v>653.15250000000003</v>
      </c>
      <c r="M17">
        <v>70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38.5548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16.463999999999999</v>
      </c>
      <c r="AP17">
        <v>11.529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78.42</v>
      </c>
      <c r="BA17">
        <f t="shared" si="1"/>
        <v>2895.2306830000002</v>
      </c>
      <c r="BD17">
        <v>25.43</v>
      </c>
      <c r="BE17">
        <v>3.72</v>
      </c>
      <c r="BF17">
        <v>1.1200000000000001</v>
      </c>
      <c r="BG17">
        <v>3.99</v>
      </c>
      <c r="BH17">
        <v>5.63</v>
      </c>
      <c r="BI17">
        <v>4.6900000000000004</v>
      </c>
      <c r="BJ17">
        <v>3.21</v>
      </c>
      <c r="BK17">
        <v>4.42</v>
      </c>
      <c r="BL17">
        <v>1.94</v>
      </c>
      <c r="BM17">
        <v>1.59</v>
      </c>
      <c r="BN17">
        <v>0.51</v>
      </c>
      <c r="BO17">
        <v>15.15</v>
      </c>
      <c r="BP17">
        <v>0</v>
      </c>
      <c r="BQ17">
        <v>4.3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78.42</v>
      </c>
    </row>
    <row r="18" spans="1:75">
      <c r="A18" t="s">
        <v>60</v>
      </c>
      <c r="B18">
        <v>0</v>
      </c>
      <c r="C18">
        <v>28.35</v>
      </c>
      <c r="D18">
        <v>13.65</v>
      </c>
      <c r="E18">
        <v>0</v>
      </c>
      <c r="F18">
        <v>0</v>
      </c>
      <c r="G18">
        <v>32.58</v>
      </c>
      <c r="H18">
        <v>0</v>
      </c>
      <c r="I18">
        <v>83.296000000000006</v>
      </c>
      <c r="J18">
        <v>4.3840000000000003</v>
      </c>
      <c r="K18">
        <v>215.533728</v>
      </c>
      <c r="L18">
        <v>653.15250000000003</v>
      </c>
      <c r="M18">
        <v>70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38.5548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16.463999999999999</v>
      </c>
      <c r="AP18">
        <v>11.529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78.42</v>
      </c>
      <c r="BA18">
        <f t="shared" si="1"/>
        <v>2895.2306830000002</v>
      </c>
      <c r="BD18">
        <v>25.43</v>
      </c>
      <c r="BE18">
        <v>3.72</v>
      </c>
      <c r="BF18">
        <v>1.1200000000000001</v>
      </c>
      <c r="BG18">
        <v>3.99</v>
      </c>
      <c r="BH18">
        <v>5.63</v>
      </c>
      <c r="BI18">
        <v>4.6900000000000004</v>
      </c>
      <c r="BJ18">
        <v>3.21</v>
      </c>
      <c r="BK18">
        <v>4.42</v>
      </c>
      <c r="BL18">
        <v>1.94</v>
      </c>
      <c r="BM18">
        <v>1.59</v>
      </c>
      <c r="BN18">
        <v>0.51</v>
      </c>
      <c r="BO18">
        <v>15.15</v>
      </c>
      <c r="BP18">
        <v>0</v>
      </c>
      <c r="BQ18">
        <v>4.3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78.42</v>
      </c>
    </row>
    <row r="19" spans="1:75">
      <c r="A19" t="s">
        <v>61</v>
      </c>
      <c r="B19">
        <v>0</v>
      </c>
      <c r="C19">
        <v>28.35</v>
      </c>
      <c r="D19">
        <v>13.65</v>
      </c>
      <c r="E19">
        <v>0</v>
      </c>
      <c r="F19">
        <v>0</v>
      </c>
      <c r="G19">
        <v>32.58</v>
      </c>
      <c r="H19">
        <v>0</v>
      </c>
      <c r="I19">
        <v>83.296000000000006</v>
      </c>
      <c r="J19">
        <v>4.3840000000000003</v>
      </c>
      <c r="K19">
        <v>215.533728</v>
      </c>
      <c r="L19">
        <v>653.15250000000003</v>
      </c>
      <c r="M19">
        <v>70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38.5548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16.463999999999999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78.309999999999988</v>
      </c>
      <c r="BA19">
        <f t="shared" si="1"/>
        <v>2891.3016830000001</v>
      </c>
      <c r="BD19">
        <v>25.43</v>
      </c>
      <c r="BE19">
        <v>3.72</v>
      </c>
      <c r="BF19">
        <v>1.0900000000000001</v>
      </c>
      <c r="BG19">
        <v>3.99</v>
      </c>
      <c r="BH19">
        <v>5.63</v>
      </c>
      <c r="BI19">
        <v>4.6900000000000004</v>
      </c>
      <c r="BJ19">
        <v>3.21</v>
      </c>
      <c r="BK19">
        <v>4.42</v>
      </c>
      <c r="BL19">
        <v>1.94</v>
      </c>
      <c r="BM19">
        <v>1.59</v>
      </c>
      <c r="BN19">
        <v>0.51</v>
      </c>
      <c r="BO19">
        <v>15.07</v>
      </c>
      <c r="BP19">
        <v>0</v>
      </c>
      <c r="BQ19">
        <v>4.3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78.309999999999988</v>
      </c>
    </row>
    <row r="20" spans="1:75">
      <c r="A20" t="s">
        <v>62</v>
      </c>
      <c r="B20">
        <v>0</v>
      </c>
      <c r="C20">
        <v>28.35</v>
      </c>
      <c r="D20">
        <v>13.65</v>
      </c>
      <c r="E20">
        <v>0</v>
      </c>
      <c r="F20">
        <v>0</v>
      </c>
      <c r="G20">
        <v>32.58</v>
      </c>
      <c r="H20">
        <v>0</v>
      </c>
      <c r="I20">
        <v>83.296000000000006</v>
      </c>
      <c r="J20">
        <v>4.3840000000000003</v>
      </c>
      <c r="K20">
        <v>215.533728</v>
      </c>
      <c r="L20">
        <v>653.15250000000003</v>
      </c>
      <c r="M20">
        <v>70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38.5548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16.463999999999999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78.309999999999988</v>
      </c>
      <c r="BA20">
        <f t="shared" si="1"/>
        <v>2891.3016830000001</v>
      </c>
      <c r="BD20">
        <v>25.43</v>
      </c>
      <c r="BE20">
        <v>3.72</v>
      </c>
      <c r="BF20">
        <v>1.0900000000000001</v>
      </c>
      <c r="BG20">
        <v>3.99</v>
      </c>
      <c r="BH20">
        <v>5.63</v>
      </c>
      <c r="BI20">
        <v>4.6900000000000004</v>
      </c>
      <c r="BJ20">
        <v>3.21</v>
      </c>
      <c r="BK20">
        <v>4.42</v>
      </c>
      <c r="BL20">
        <v>1.94</v>
      </c>
      <c r="BM20">
        <v>1.59</v>
      </c>
      <c r="BN20">
        <v>0.51</v>
      </c>
      <c r="BO20">
        <v>15.07</v>
      </c>
      <c r="BP20">
        <v>0</v>
      </c>
      <c r="BQ20">
        <v>4.3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78.309999999999988</v>
      </c>
    </row>
    <row r="21" spans="1:75">
      <c r="A21" t="s">
        <v>63</v>
      </c>
      <c r="B21">
        <v>0</v>
      </c>
      <c r="C21">
        <v>28.35</v>
      </c>
      <c r="D21">
        <v>13.65</v>
      </c>
      <c r="E21">
        <v>0</v>
      </c>
      <c r="F21">
        <v>0</v>
      </c>
      <c r="G21">
        <v>32.58</v>
      </c>
      <c r="H21">
        <v>0</v>
      </c>
      <c r="I21">
        <v>83.296000000000006</v>
      </c>
      <c r="J21">
        <v>4.3840000000000003</v>
      </c>
      <c r="K21">
        <v>215.533728</v>
      </c>
      <c r="L21">
        <v>653.15250000000003</v>
      </c>
      <c r="M21">
        <v>70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38.5548</v>
      </c>
      <c r="AH21">
        <v>152.94049999999999</v>
      </c>
      <c r="AI21">
        <v>7.6379999999999999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16.463999999999999</v>
      </c>
      <c r="AP21">
        <v>11.529</v>
      </c>
      <c r="AQ21">
        <v>5.67</v>
      </c>
      <c r="AR21">
        <v>32.688360000000003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78.309999999999988</v>
      </c>
      <c r="BA21">
        <f t="shared" si="1"/>
        <v>2890.1246600000004</v>
      </c>
      <c r="BD21">
        <v>25.43</v>
      </c>
      <c r="BE21">
        <v>3.72</v>
      </c>
      <c r="BF21">
        <v>1.0900000000000001</v>
      </c>
      <c r="BG21">
        <v>3.99</v>
      </c>
      <c r="BH21">
        <v>5.63</v>
      </c>
      <c r="BI21">
        <v>4.6900000000000004</v>
      </c>
      <c r="BJ21">
        <v>3.21</v>
      </c>
      <c r="BK21">
        <v>4.42</v>
      </c>
      <c r="BL21">
        <v>1.94</v>
      </c>
      <c r="BM21">
        <v>1.59</v>
      </c>
      <c r="BN21">
        <v>0.51</v>
      </c>
      <c r="BO21">
        <v>15.07</v>
      </c>
      <c r="BP21">
        <v>0</v>
      </c>
      <c r="BQ21">
        <v>4.3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78.309999999999988</v>
      </c>
    </row>
    <row r="22" spans="1:75">
      <c r="A22" t="s">
        <v>64</v>
      </c>
      <c r="B22">
        <v>0</v>
      </c>
      <c r="C22">
        <v>28.35</v>
      </c>
      <c r="D22">
        <v>13.65</v>
      </c>
      <c r="E22">
        <v>0</v>
      </c>
      <c r="F22">
        <v>0</v>
      </c>
      <c r="G22">
        <v>32.58</v>
      </c>
      <c r="H22">
        <v>0</v>
      </c>
      <c r="I22">
        <v>83.296000000000006</v>
      </c>
      <c r="J22">
        <v>4.3840000000000003</v>
      </c>
      <c r="K22">
        <v>215.533728</v>
      </c>
      <c r="L22">
        <v>653.15250000000003</v>
      </c>
      <c r="M22">
        <v>70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38.5548</v>
      </c>
      <c r="AH22">
        <v>152.94049999999999</v>
      </c>
      <c r="AI22">
        <v>7.6379999999999999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16.463999999999999</v>
      </c>
      <c r="AP22">
        <v>11.529</v>
      </c>
      <c r="AQ22">
        <v>10.773</v>
      </c>
      <c r="AR22">
        <v>32.688360000000003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78.309999999999988</v>
      </c>
      <c r="BA22">
        <f t="shared" si="1"/>
        <v>2895.2276600000005</v>
      </c>
      <c r="BD22">
        <v>25.43</v>
      </c>
      <c r="BE22">
        <v>3.72</v>
      </c>
      <c r="BF22">
        <v>1.0900000000000001</v>
      </c>
      <c r="BG22">
        <v>3.99</v>
      </c>
      <c r="BH22">
        <v>5.63</v>
      </c>
      <c r="BI22">
        <v>4.6900000000000004</v>
      </c>
      <c r="BJ22">
        <v>3.21</v>
      </c>
      <c r="BK22">
        <v>4.42</v>
      </c>
      <c r="BL22">
        <v>1.94</v>
      </c>
      <c r="BM22">
        <v>1.59</v>
      </c>
      <c r="BN22">
        <v>0.51</v>
      </c>
      <c r="BO22">
        <v>15.07</v>
      </c>
      <c r="BP22">
        <v>0</v>
      </c>
      <c r="BQ22">
        <v>4.3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78.309999999999988</v>
      </c>
    </row>
    <row r="23" spans="1:75">
      <c r="A23" t="s">
        <v>65</v>
      </c>
      <c r="B23">
        <v>0</v>
      </c>
      <c r="C23">
        <v>28.35</v>
      </c>
      <c r="D23">
        <v>13.65</v>
      </c>
      <c r="E23">
        <v>0</v>
      </c>
      <c r="F23">
        <v>0</v>
      </c>
      <c r="G23">
        <v>32.58</v>
      </c>
      <c r="H23">
        <v>0</v>
      </c>
      <c r="I23">
        <v>83.296000000000006</v>
      </c>
      <c r="J23">
        <v>4.3840000000000003</v>
      </c>
      <c r="K23">
        <v>215.533728</v>
      </c>
      <c r="L23">
        <v>653.15250000000003</v>
      </c>
      <c r="M23">
        <v>70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38.5548</v>
      </c>
      <c r="AH23">
        <v>152.94049999999999</v>
      </c>
      <c r="AI23">
        <v>7.6379999999999999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16.463999999999999</v>
      </c>
      <c r="AP23">
        <v>11.529</v>
      </c>
      <c r="AQ23">
        <v>12.096</v>
      </c>
      <c r="AR23">
        <v>32.688360000000003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78.339999999999989</v>
      </c>
      <c r="BA23">
        <f t="shared" si="1"/>
        <v>2896.5806600000005</v>
      </c>
      <c r="BD23">
        <v>25.43</v>
      </c>
      <c r="BE23">
        <v>3.72</v>
      </c>
      <c r="BF23">
        <v>1.1200000000000001</v>
      </c>
      <c r="BG23">
        <v>3.99</v>
      </c>
      <c r="BH23">
        <v>5.63</v>
      </c>
      <c r="BI23">
        <v>4.6900000000000004</v>
      </c>
      <c r="BJ23">
        <v>3.21</v>
      </c>
      <c r="BK23">
        <v>4.42</v>
      </c>
      <c r="BL23">
        <v>1.94</v>
      </c>
      <c r="BM23">
        <v>1.59</v>
      </c>
      <c r="BN23">
        <v>0.51</v>
      </c>
      <c r="BO23">
        <v>15.07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78.339999999999989</v>
      </c>
    </row>
    <row r="24" spans="1:75">
      <c r="A24" t="s">
        <v>66</v>
      </c>
      <c r="B24">
        <v>0</v>
      </c>
      <c r="C24">
        <v>28.35</v>
      </c>
      <c r="D24">
        <v>13.65</v>
      </c>
      <c r="E24">
        <v>0</v>
      </c>
      <c r="F24">
        <v>0</v>
      </c>
      <c r="G24">
        <v>32.58</v>
      </c>
      <c r="H24">
        <v>0</v>
      </c>
      <c r="I24">
        <v>83.296000000000006</v>
      </c>
      <c r="J24">
        <v>4.3840000000000003</v>
      </c>
      <c r="K24">
        <v>215.533728</v>
      </c>
      <c r="L24">
        <v>653.15250000000003</v>
      </c>
      <c r="M24">
        <v>70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38.5548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16.463999999999999</v>
      </c>
      <c r="AP24">
        <v>11.529</v>
      </c>
      <c r="AQ24">
        <v>21.545999999999999</v>
      </c>
      <c r="AR24">
        <v>32.688360000000003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78.339999999999989</v>
      </c>
      <c r="BA24">
        <f t="shared" si="1"/>
        <v>2904.7576600000002</v>
      </c>
      <c r="BD24">
        <v>25.43</v>
      </c>
      <c r="BE24">
        <v>3.72</v>
      </c>
      <c r="BF24">
        <v>1.1200000000000001</v>
      </c>
      <c r="BG24">
        <v>3.99</v>
      </c>
      <c r="BH24">
        <v>5.63</v>
      </c>
      <c r="BI24">
        <v>4.6900000000000004</v>
      </c>
      <c r="BJ24">
        <v>3.21</v>
      </c>
      <c r="BK24">
        <v>4.42</v>
      </c>
      <c r="BL24">
        <v>1.94</v>
      </c>
      <c r="BM24">
        <v>1.59</v>
      </c>
      <c r="BN24">
        <v>0.51</v>
      </c>
      <c r="BO24">
        <v>15.07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78.339999999999989</v>
      </c>
    </row>
    <row r="25" spans="1:75">
      <c r="A25" t="s">
        <v>67</v>
      </c>
      <c r="B25">
        <v>0</v>
      </c>
      <c r="C25">
        <v>28.35</v>
      </c>
      <c r="D25">
        <v>13.65</v>
      </c>
      <c r="E25">
        <v>0</v>
      </c>
      <c r="F25">
        <v>0</v>
      </c>
      <c r="G25">
        <v>32.58</v>
      </c>
      <c r="H25">
        <v>0</v>
      </c>
      <c r="I25">
        <v>83.296000000000006</v>
      </c>
      <c r="J25">
        <v>4.3840000000000003</v>
      </c>
      <c r="K25">
        <v>215.533728</v>
      </c>
      <c r="L25">
        <v>653.15250000000003</v>
      </c>
      <c r="M25">
        <v>70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38.5548</v>
      </c>
      <c r="AH25">
        <v>152.94049999999999</v>
      </c>
      <c r="AI25">
        <v>7.6379999999999999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16.463999999999999</v>
      </c>
      <c r="AP25">
        <v>11.529</v>
      </c>
      <c r="AQ25">
        <v>24.192</v>
      </c>
      <c r="AR25">
        <v>32.688360000000003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78.47999999999999</v>
      </c>
      <c r="BA25">
        <f t="shared" si="1"/>
        <v>2908.8166600000004</v>
      </c>
      <c r="BD25">
        <v>25.43</v>
      </c>
      <c r="BE25">
        <v>3.72</v>
      </c>
      <c r="BF25">
        <v>1.1200000000000001</v>
      </c>
      <c r="BG25">
        <v>3.99</v>
      </c>
      <c r="BH25">
        <v>5.63</v>
      </c>
      <c r="BI25">
        <v>4.6900000000000004</v>
      </c>
      <c r="BJ25">
        <v>3.21</v>
      </c>
      <c r="BK25">
        <v>4.51</v>
      </c>
      <c r="BL25">
        <v>1.91</v>
      </c>
      <c r="BM25">
        <v>1.59</v>
      </c>
      <c r="BN25">
        <v>0.51</v>
      </c>
      <c r="BO25">
        <v>15.15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78.47999999999999</v>
      </c>
    </row>
    <row r="26" spans="1:75">
      <c r="A26" t="s">
        <v>68</v>
      </c>
      <c r="B26">
        <v>0</v>
      </c>
      <c r="C26">
        <v>28.35</v>
      </c>
      <c r="D26">
        <v>13.65</v>
      </c>
      <c r="E26">
        <v>0</v>
      </c>
      <c r="F26">
        <v>0</v>
      </c>
      <c r="G26">
        <v>32.58</v>
      </c>
      <c r="H26">
        <v>0</v>
      </c>
      <c r="I26">
        <v>83.296000000000006</v>
      </c>
      <c r="J26">
        <v>4.3840000000000003</v>
      </c>
      <c r="K26">
        <v>215.533728</v>
      </c>
      <c r="L26">
        <v>653.15250000000003</v>
      </c>
      <c r="M26">
        <v>70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38.5548</v>
      </c>
      <c r="AH26">
        <v>152.94049999999999</v>
      </c>
      <c r="AI26">
        <v>7.6379999999999999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16.463999999999999</v>
      </c>
      <c r="AP26">
        <v>11.529</v>
      </c>
      <c r="AQ26">
        <v>32.319000000000003</v>
      </c>
      <c r="AR26">
        <v>32.688360000000003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78.59</v>
      </c>
      <c r="BA26">
        <f t="shared" si="1"/>
        <v>2917.0536600000005</v>
      </c>
      <c r="BD26">
        <v>25.43</v>
      </c>
      <c r="BE26">
        <v>3.72</v>
      </c>
      <c r="BF26">
        <v>1.1200000000000001</v>
      </c>
      <c r="BG26">
        <v>3.99</v>
      </c>
      <c r="BH26">
        <v>5.63</v>
      </c>
      <c r="BI26">
        <v>4.6900000000000004</v>
      </c>
      <c r="BJ26">
        <v>3.21</v>
      </c>
      <c r="BK26">
        <v>4.58</v>
      </c>
      <c r="BL26">
        <v>1.95</v>
      </c>
      <c r="BM26">
        <v>1.59</v>
      </c>
      <c r="BN26">
        <v>0.51</v>
      </c>
      <c r="BO26">
        <v>15.15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78.59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83.296000000000006</v>
      </c>
      <c r="J27">
        <v>4.3840000000000003</v>
      </c>
      <c r="K27">
        <v>215.533728</v>
      </c>
      <c r="L27">
        <v>653.15250000000003</v>
      </c>
      <c r="M27">
        <v>76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38.5548</v>
      </c>
      <c r="AH27">
        <v>152.94049999999999</v>
      </c>
      <c r="AI27">
        <v>7.6379999999999999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16.463999999999999</v>
      </c>
      <c r="AP27">
        <v>11.529</v>
      </c>
      <c r="AQ27">
        <v>36.287999999999997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78.070000000000007</v>
      </c>
      <c r="BA27">
        <f t="shared" si="1"/>
        <v>2925.7116830000004</v>
      </c>
      <c r="BD27">
        <v>24.08</v>
      </c>
      <c r="BE27">
        <v>3.81</v>
      </c>
      <c r="BF27">
        <v>1.07</v>
      </c>
      <c r="BG27">
        <v>4.1100000000000003</v>
      </c>
      <c r="BH27">
        <v>5.81</v>
      </c>
      <c r="BI27">
        <v>4.78</v>
      </c>
      <c r="BJ27">
        <v>3.11</v>
      </c>
      <c r="BK27">
        <v>4.58</v>
      </c>
      <c r="BL27">
        <v>2.04</v>
      </c>
      <c r="BM27">
        <v>1.59</v>
      </c>
      <c r="BN27">
        <v>0.53</v>
      </c>
      <c r="BO27">
        <v>15.52</v>
      </c>
      <c r="BP27">
        <v>0</v>
      </c>
      <c r="BQ27">
        <v>4.43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78.070000000000007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83.296000000000006</v>
      </c>
      <c r="J28">
        <v>4.3840000000000003</v>
      </c>
      <c r="K28">
        <v>215.533728</v>
      </c>
      <c r="L28">
        <v>653.15250000000003</v>
      </c>
      <c r="M28">
        <v>76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38.5548</v>
      </c>
      <c r="AH28">
        <v>152.94049999999999</v>
      </c>
      <c r="AI28">
        <v>10.183999999999999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16.463999999999999</v>
      </c>
      <c r="AP28">
        <v>11.529</v>
      </c>
      <c r="AQ28">
        <v>36.287999999999997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78.070000000000007</v>
      </c>
      <c r="BA28">
        <f t="shared" si="1"/>
        <v>2928.2576830000007</v>
      </c>
      <c r="BD28">
        <v>24.08</v>
      </c>
      <c r="BE28">
        <v>3.81</v>
      </c>
      <c r="BF28">
        <v>1.07</v>
      </c>
      <c r="BG28">
        <v>4.1100000000000003</v>
      </c>
      <c r="BH28">
        <v>5.81</v>
      </c>
      <c r="BI28">
        <v>4.78</v>
      </c>
      <c r="BJ28">
        <v>3.11</v>
      </c>
      <c r="BK28">
        <v>4.58</v>
      </c>
      <c r="BL28">
        <v>2.04</v>
      </c>
      <c r="BM28">
        <v>1.59</v>
      </c>
      <c r="BN28">
        <v>0.53</v>
      </c>
      <c r="BO28">
        <v>15.52</v>
      </c>
      <c r="BP28">
        <v>0</v>
      </c>
      <c r="BQ28">
        <v>4.43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78.070000000000007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83.296000000000006</v>
      </c>
      <c r="J29">
        <v>4.3840000000000003</v>
      </c>
      <c r="K29">
        <v>215.533728</v>
      </c>
      <c r="L29">
        <v>653.15250000000003</v>
      </c>
      <c r="M29">
        <v>76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16.463999999999999</v>
      </c>
      <c r="AP29">
        <v>11.529</v>
      </c>
      <c r="AQ29">
        <v>36.287999999999997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78.030000000000015</v>
      </c>
      <c r="BA29">
        <f t="shared" si="1"/>
        <v>2933.3096830000004</v>
      </c>
      <c r="BD29">
        <v>24.08</v>
      </c>
      <c r="BE29">
        <v>3.81</v>
      </c>
      <c r="BF29">
        <v>1.03</v>
      </c>
      <c r="BG29">
        <v>4.1100000000000003</v>
      </c>
      <c r="BH29">
        <v>5.81</v>
      </c>
      <c r="BI29">
        <v>4.78</v>
      </c>
      <c r="BJ29">
        <v>3.11</v>
      </c>
      <c r="BK29">
        <v>4.58</v>
      </c>
      <c r="BL29">
        <v>2.04</v>
      </c>
      <c r="BM29">
        <v>1.59</v>
      </c>
      <c r="BN29">
        <v>0.53</v>
      </c>
      <c r="BO29">
        <v>15.52</v>
      </c>
      <c r="BP29">
        <v>0</v>
      </c>
      <c r="BQ29">
        <v>4.43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78.030000000000015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83.296000000000006</v>
      </c>
      <c r="J30">
        <v>4.3840000000000003</v>
      </c>
      <c r="K30">
        <v>215.533728</v>
      </c>
      <c r="L30">
        <v>653.15250000000003</v>
      </c>
      <c r="M30">
        <v>76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16.463999999999999</v>
      </c>
      <c r="AP30">
        <v>11.529</v>
      </c>
      <c r="AQ30">
        <v>32.319000000000003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78.030000000000015</v>
      </c>
      <c r="BA30">
        <f t="shared" si="1"/>
        <v>2963.7116830000004</v>
      </c>
      <c r="BD30">
        <v>24.08</v>
      </c>
      <c r="BE30">
        <v>3.81</v>
      </c>
      <c r="BF30">
        <v>1.03</v>
      </c>
      <c r="BG30">
        <v>4.1100000000000003</v>
      </c>
      <c r="BH30">
        <v>5.81</v>
      </c>
      <c r="BI30">
        <v>4.78</v>
      </c>
      <c r="BJ30">
        <v>3.11</v>
      </c>
      <c r="BK30">
        <v>4.58</v>
      </c>
      <c r="BL30">
        <v>2.04</v>
      </c>
      <c r="BM30">
        <v>1.59</v>
      </c>
      <c r="BN30">
        <v>0.53</v>
      </c>
      <c r="BO30">
        <v>15.52</v>
      </c>
      <c r="BP30">
        <v>0</v>
      </c>
      <c r="BQ30">
        <v>4.43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78.030000000000015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83.296000000000006</v>
      </c>
      <c r="J31">
        <v>4.3840000000000003</v>
      </c>
      <c r="K31">
        <v>215.533728</v>
      </c>
      <c r="L31">
        <v>653.15250000000003</v>
      </c>
      <c r="M31">
        <v>76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16.463999999999999</v>
      </c>
      <c r="AP31">
        <v>11.529</v>
      </c>
      <c r="AQ31">
        <v>32.319000000000003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77.940000000000012</v>
      </c>
      <c r="BA31">
        <f t="shared" si="1"/>
        <v>2963.6216830000003</v>
      </c>
      <c r="BD31">
        <v>24.08</v>
      </c>
      <c r="BE31">
        <v>3.81</v>
      </c>
      <c r="BF31">
        <v>1.03</v>
      </c>
      <c r="BG31">
        <v>4.1100000000000003</v>
      </c>
      <c r="BH31">
        <v>5.81</v>
      </c>
      <c r="BI31">
        <v>4.78</v>
      </c>
      <c r="BJ31">
        <v>3.11</v>
      </c>
      <c r="BK31">
        <v>4.53</v>
      </c>
      <c r="BL31">
        <v>2</v>
      </c>
      <c r="BM31">
        <v>1.59</v>
      </c>
      <c r="BN31">
        <v>0.53</v>
      </c>
      <c r="BO31">
        <v>15.52</v>
      </c>
      <c r="BP31">
        <v>0</v>
      </c>
      <c r="BQ31">
        <v>4.43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77.940000000000012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83.296000000000006</v>
      </c>
      <c r="J32">
        <v>4.3840000000000003</v>
      </c>
      <c r="K32">
        <v>215.533728</v>
      </c>
      <c r="L32">
        <v>653.15250000000003</v>
      </c>
      <c r="M32">
        <v>76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16.463999999999999</v>
      </c>
      <c r="AP32">
        <v>11.529</v>
      </c>
      <c r="AQ32">
        <v>24.192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77.940000000000012</v>
      </c>
      <c r="BA32">
        <f t="shared" si="1"/>
        <v>2955.4946830000004</v>
      </c>
      <c r="BD32">
        <v>24.08</v>
      </c>
      <c r="BE32">
        <v>3.81</v>
      </c>
      <c r="BF32">
        <v>1.03</v>
      </c>
      <c r="BG32">
        <v>4.1100000000000003</v>
      </c>
      <c r="BH32">
        <v>5.81</v>
      </c>
      <c r="BI32">
        <v>4.78</v>
      </c>
      <c r="BJ32">
        <v>3.11</v>
      </c>
      <c r="BK32">
        <v>4.53</v>
      </c>
      <c r="BL32">
        <v>2</v>
      </c>
      <c r="BM32">
        <v>1.59</v>
      </c>
      <c r="BN32">
        <v>0.53</v>
      </c>
      <c r="BO32">
        <v>15.52</v>
      </c>
      <c r="BP32">
        <v>0</v>
      </c>
      <c r="BQ32">
        <v>4.43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77.940000000000012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83.296000000000006</v>
      </c>
      <c r="J33">
        <v>4.3840000000000003</v>
      </c>
      <c r="K33">
        <v>215.533728</v>
      </c>
      <c r="L33">
        <v>653.15250000000003</v>
      </c>
      <c r="M33">
        <v>76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412.875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16.463999999999999</v>
      </c>
      <c r="AP33">
        <v>11.529</v>
      </c>
      <c r="AQ33">
        <v>21.545999999999999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77.940000000000012</v>
      </c>
      <c r="BA33">
        <f t="shared" si="1"/>
        <v>2946.9536829999997</v>
      </c>
      <c r="BD33">
        <v>24.08</v>
      </c>
      <c r="BE33">
        <v>3.81</v>
      </c>
      <c r="BF33">
        <v>1.03</v>
      </c>
      <c r="BG33">
        <v>4.1100000000000003</v>
      </c>
      <c r="BH33">
        <v>5.81</v>
      </c>
      <c r="BI33">
        <v>4.78</v>
      </c>
      <c r="BJ33">
        <v>3.11</v>
      </c>
      <c r="BK33">
        <v>4.53</v>
      </c>
      <c r="BL33">
        <v>2</v>
      </c>
      <c r="BM33">
        <v>1.59</v>
      </c>
      <c r="BN33">
        <v>0.53</v>
      </c>
      <c r="BO33">
        <v>15.52</v>
      </c>
      <c r="BP33">
        <v>0</v>
      </c>
      <c r="BQ33">
        <v>4.43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77.940000000000012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83.296000000000006</v>
      </c>
      <c r="J34">
        <v>4.3840000000000003</v>
      </c>
      <c r="K34">
        <v>215.533728</v>
      </c>
      <c r="L34">
        <v>653.15250000000003</v>
      </c>
      <c r="M34">
        <v>76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412.875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38.5548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16.463999999999999</v>
      </c>
      <c r="AP34">
        <v>11.529</v>
      </c>
      <c r="AQ34">
        <v>12.096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77.940000000000012</v>
      </c>
      <c r="BA34">
        <f t="shared" si="1"/>
        <v>2937.5036829999999</v>
      </c>
      <c r="BD34">
        <v>24.08</v>
      </c>
      <c r="BE34">
        <v>3.81</v>
      </c>
      <c r="BF34">
        <v>1.03</v>
      </c>
      <c r="BG34">
        <v>4.1100000000000003</v>
      </c>
      <c r="BH34">
        <v>5.81</v>
      </c>
      <c r="BI34">
        <v>4.78</v>
      </c>
      <c r="BJ34">
        <v>3.11</v>
      </c>
      <c r="BK34">
        <v>4.53</v>
      </c>
      <c r="BL34">
        <v>2</v>
      </c>
      <c r="BM34">
        <v>1.59</v>
      </c>
      <c r="BN34">
        <v>0.53</v>
      </c>
      <c r="BO34">
        <v>15.52</v>
      </c>
      <c r="BP34">
        <v>0</v>
      </c>
      <c r="BQ34">
        <v>4.43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77.940000000000012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76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412.875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38.5548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16.463999999999999</v>
      </c>
      <c r="AP35">
        <v>11.529</v>
      </c>
      <c r="AQ35">
        <v>10.773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77.940000000000012</v>
      </c>
      <c r="BA35">
        <f t="shared" si="1"/>
        <v>2936.180683</v>
      </c>
      <c r="BD35">
        <v>24.08</v>
      </c>
      <c r="BE35">
        <v>3.81</v>
      </c>
      <c r="BF35">
        <v>1.03</v>
      </c>
      <c r="BG35">
        <v>4.1100000000000003</v>
      </c>
      <c r="BH35">
        <v>5.81</v>
      </c>
      <c r="BI35">
        <v>4.78</v>
      </c>
      <c r="BJ35">
        <v>3.11</v>
      </c>
      <c r="BK35">
        <v>4.53</v>
      </c>
      <c r="BL35">
        <v>2</v>
      </c>
      <c r="BM35">
        <v>1.59</v>
      </c>
      <c r="BN35">
        <v>0.53</v>
      </c>
      <c r="BO35">
        <v>15.52</v>
      </c>
      <c r="BP35">
        <v>0</v>
      </c>
      <c r="BQ35">
        <v>4.43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77.940000000000012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76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412.875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38.5548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16.463999999999999</v>
      </c>
      <c r="AP36">
        <v>11.529</v>
      </c>
      <c r="AQ36">
        <v>5.67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77.940000000000012</v>
      </c>
      <c r="BA36">
        <f t="shared" si="1"/>
        <v>2896.7066829999999</v>
      </c>
      <c r="BD36">
        <v>24.08</v>
      </c>
      <c r="BE36">
        <v>3.81</v>
      </c>
      <c r="BF36">
        <v>1.03</v>
      </c>
      <c r="BG36">
        <v>4.1100000000000003</v>
      </c>
      <c r="BH36">
        <v>5.81</v>
      </c>
      <c r="BI36">
        <v>4.78</v>
      </c>
      <c r="BJ36">
        <v>3.11</v>
      </c>
      <c r="BK36">
        <v>4.53</v>
      </c>
      <c r="BL36">
        <v>2</v>
      </c>
      <c r="BM36">
        <v>1.59</v>
      </c>
      <c r="BN36">
        <v>0.53</v>
      </c>
      <c r="BO36">
        <v>15.52</v>
      </c>
      <c r="BP36">
        <v>0</v>
      </c>
      <c r="BQ36">
        <v>4.43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77.940000000000012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76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412.875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38.5548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16.463999999999999</v>
      </c>
      <c r="AP37">
        <v>7.6859999999999999</v>
      </c>
      <c r="AQ37">
        <v>0</v>
      </c>
      <c r="AR37">
        <v>31.897383000000001</v>
      </c>
      <c r="AS37">
        <v>0</v>
      </c>
      <c r="AT37">
        <v>10.217599999999999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77.92</v>
      </c>
      <c r="BA37">
        <f t="shared" si="1"/>
        <v>2886.1436829999998</v>
      </c>
      <c r="BD37">
        <v>24.08</v>
      </c>
      <c r="BE37">
        <v>3.81</v>
      </c>
      <c r="BF37">
        <v>1.01</v>
      </c>
      <c r="BG37">
        <v>4.1100000000000003</v>
      </c>
      <c r="BH37">
        <v>5.81</v>
      </c>
      <c r="BI37">
        <v>4.78</v>
      </c>
      <c r="BJ37">
        <v>3.11</v>
      </c>
      <c r="BK37">
        <v>4.53</v>
      </c>
      <c r="BL37">
        <v>2</v>
      </c>
      <c r="BM37">
        <v>1.59</v>
      </c>
      <c r="BN37">
        <v>0.53</v>
      </c>
      <c r="BO37">
        <v>15.52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77.92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76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412.875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38.5548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16.463999999999999</v>
      </c>
      <c r="AP38">
        <v>5.7645</v>
      </c>
      <c r="AQ38">
        <v>0</v>
      </c>
      <c r="AR38">
        <v>31.897383000000001</v>
      </c>
      <c r="AS38">
        <v>0</v>
      </c>
      <c r="AT38">
        <v>9.0640000000000001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77.92</v>
      </c>
      <c r="BA38">
        <f t="shared" si="1"/>
        <v>2883.0685829999998</v>
      </c>
      <c r="BD38">
        <v>24.08</v>
      </c>
      <c r="BE38">
        <v>3.81</v>
      </c>
      <c r="BF38">
        <v>1.01</v>
      </c>
      <c r="BG38">
        <v>4.1100000000000003</v>
      </c>
      <c r="BH38">
        <v>5.81</v>
      </c>
      <c r="BI38">
        <v>4.78</v>
      </c>
      <c r="BJ38">
        <v>3.11</v>
      </c>
      <c r="BK38">
        <v>4.53</v>
      </c>
      <c r="BL38">
        <v>2</v>
      </c>
      <c r="BM38">
        <v>1.59</v>
      </c>
      <c r="BN38">
        <v>0.53</v>
      </c>
      <c r="BO38">
        <v>15.52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77.92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76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412.875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38.5548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16.463999999999999</v>
      </c>
      <c r="AP39">
        <v>5.7645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77.92</v>
      </c>
      <c r="BA39">
        <f t="shared" si="1"/>
        <v>2881.5029829999999</v>
      </c>
      <c r="BD39">
        <v>24.08</v>
      </c>
      <c r="BE39">
        <v>3.81</v>
      </c>
      <c r="BF39">
        <v>1.01</v>
      </c>
      <c r="BG39">
        <v>4.1100000000000003</v>
      </c>
      <c r="BH39">
        <v>5.81</v>
      </c>
      <c r="BI39">
        <v>4.78</v>
      </c>
      <c r="BJ39">
        <v>3.11</v>
      </c>
      <c r="BK39">
        <v>4.53</v>
      </c>
      <c r="BL39">
        <v>2</v>
      </c>
      <c r="BM39">
        <v>1.59</v>
      </c>
      <c r="BN39">
        <v>0.53</v>
      </c>
      <c r="BO39">
        <v>15.52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77.92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76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412.875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38.5548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16.463999999999999</v>
      </c>
      <c r="AP40">
        <v>7.6859999999999999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77.92</v>
      </c>
      <c r="BA40">
        <f t="shared" si="1"/>
        <v>2883.4244829999998</v>
      </c>
      <c r="BD40">
        <v>24.08</v>
      </c>
      <c r="BE40">
        <v>3.81</v>
      </c>
      <c r="BF40">
        <v>1.01</v>
      </c>
      <c r="BG40">
        <v>4.1100000000000003</v>
      </c>
      <c r="BH40">
        <v>5.81</v>
      </c>
      <c r="BI40">
        <v>4.78</v>
      </c>
      <c r="BJ40">
        <v>3.11</v>
      </c>
      <c r="BK40">
        <v>4.53</v>
      </c>
      <c r="BL40">
        <v>2</v>
      </c>
      <c r="BM40">
        <v>1.59</v>
      </c>
      <c r="BN40">
        <v>0.53</v>
      </c>
      <c r="BO40">
        <v>15.52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77.92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76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412.875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38.5548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16.463999999999999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77.92</v>
      </c>
      <c r="BA41">
        <f t="shared" si="1"/>
        <v>2887.2674829999996</v>
      </c>
      <c r="BD41">
        <v>24.08</v>
      </c>
      <c r="BE41">
        <v>3.81</v>
      </c>
      <c r="BF41">
        <v>1.01</v>
      </c>
      <c r="BG41">
        <v>4.1100000000000003</v>
      </c>
      <c r="BH41">
        <v>5.81</v>
      </c>
      <c r="BI41">
        <v>4.78</v>
      </c>
      <c r="BJ41">
        <v>3.11</v>
      </c>
      <c r="BK41">
        <v>4.53</v>
      </c>
      <c r="BL41">
        <v>2</v>
      </c>
      <c r="BM41">
        <v>1.59</v>
      </c>
      <c r="BN41">
        <v>0.53</v>
      </c>
      <c r="BO41">
        <v>15.52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77.92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76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412.875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38.5548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16.463999999999999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78.010000000000005</v>
      </c>
      <c r="BA42">
        <f t="shared" si="1"/>
        <v>2887.3574829999998</v>
      </c>
      <c r="BD42">
        <v>24.08</v>
      </c>
      <c r="BE42">
        <v>3.81</v>
      </c>
      <c r="BF42">
        <v>1.01</v>
      </c>
      <c r="BG42">
        <v>4.1100000000000003</v>
      </c>
      <c r="BH42">
        <v>5.81</v>
      </c>
      <c r="BI42">
        <v>4.78</v>
      </c>
      <c r="BJ42">
        <v>3.11</v>
      </c>
      <c r="BK42">
        <v>4.58</v>
      </c>
      <c r="BL42">
        <v>2.04</v>
      </c>
      <c r="BM42">
        <v>1.59</v>
      </c>
      <c r="BN42">
        <v>0.53</v>
      </c>
      <c r="BO42">
        <v>15.52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78.010000000000005</v>
      </c>
    </row>
    <row r="43" spans="1:75">
      <c r="A43" t="s">
        <v>85</v>
      </c>
      <c r="B43">
        <v>0</v>
      </c>
      <c r="C43">
        <v>28.14</v>
      </c>
      <c r="D43">
        <v>13.65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70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412.875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38.5548</v>
      </c>
      <c r="AH43">
        <v>152.94049999999999</v>
      </c>
      <c r="AI43">
        <v>15.276</v>
      </c>
      <c r="AJ43">
        <v>0</v>
      </c>
      <c r="AK43">
        <v>50.76</v>
      </c>
      <c r="AL43">
        <v>52.29</v>
      </c>
      <c r="AM43">
        <v>15.804048</v>
      </c>
      <c r="AN43">
        <v>0.68867999999999996</v>
      </c>
      <c r="AO43">
        <v>16.463999999999999</v>
      </c>
      <c r="AP43">
        <v>10.888500000000001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78.010000000000005</v>
      </c>
      <c r="BA43">
        <f t="shared" si="1"/>
        <v>2844.4135830000005</v>
      </c>
      <c r="BD43">
        <v>24.08</v>
      </c>
      <c r="BE43">
        <v>3.81</v>
      </c>
      <c r="BF43">
        <v>1.01</v>
      </c>
      <c r="BG43">
        <v>4.1100000000000003</v>
      </c>
      <c r="BH43">
        <v>5.81</v>
      </c>
      <c r="BI43">
        <v>4.78</v>
      </c>
      <c r="BJ43">
        <v>3.11</v>
      </c>
      <c r="BK43">
        <v>4.58</v>
      </c>
      <c r="BL43">
        <v>2.04</v>
      </c>
      <c r="BM43">
        <v>1.59</v>
      </c>
      <c r="BN43">
        <v>0.53</v>
      </c>
      <c r="BO43">
        <v>15.52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78.010000000000005</v>
      </c>
    </row>
    <row r="44" spans="1:75">
      <c r="A44" t="s">
        <v>86</v>
      </c>
      <c r="B44">
        <v>0</v>
      </c>
      <c r="C44">
        <v>28.14</v>
      </c>
      <c r="D44">
        <v>13.65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70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412.875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38.5548</v>
      </c>
      <c r="AH44">
        <v>152.94049999999999</v>
      </c>
      <c r="AI44">
        <v>15.276</v>
      </c>
      <c r="AJ44">
        <v>0</v>
      </c>
      <c r="AK44">
        <v>50.76</v>
      </c>
      <c r="AL44">
        <v>52.29</v>
      </c>
      <c r="AM44">
        <v>15.804048</v>
      </c>
      <c r="AN44">
        <v>0.68867999999999996</v>
      </c>
      <c r="AO44">
        <v>16.463999999999999</v>
      </c>
      <c r="AP44">
        <v>10.888500000000001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78.15000000000002</v>
      </c>
      <c r="BA44">
        <f t="shared" si="1"/>
        <v>2844.5535830000003</v>
      </c>
      <c r="BD44">
        <v>24.08</v>
      </c>
      <c r="BE44">
        <v>3.81</v>
      </c>
      <c r="BF44">
        <v>1.01</v>
      </c>
      <c r="BG44">
        <v>4.1100000000000003</v>
      </c>
      <c r="BH44">
        <v>5.81</v>
      </c>
      <c r="BI44">
        <v>4.78</v>
      </c>
      <c r="BJ44">
        <v>3.11</v>
      </c>
      <c r="BK44">
        <v>4.66</v>
      </c>
      <c r="BL44">
        <v>2.1</v>
      </c>
      <c r="BM44">
        <v>1.59</v>
      </c>
      <c r="BN44">
        <v>0.53</v>
      </c>
      <c r="BO44">
        <v>15.52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78.15000000000002</v>
      </c>
    </row>
    <row r="45" spans="1:75">
      <c r="A45" t="s">
        <v>87</v>
      </c>
      <c r="B45">
        <v>0</v>
      </c>
      <c r="C45">
        <v>28.14</v>
      </c>
      <c r="D45">
        <v>13.65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70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412.875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38.5548</v>
      </c>
      <c r="AH45">
        <v>152.94049999999999</v>
      </c>
      <c r="AI45">
        <v>15.276</v>
      </c>
      <c r="AJ45">
        <v>0</v>
      </c>
      <c r="AK45">
        <v>50.76</v>
      </c>
      <c r="AL45">
        <v>72.043999999999997</v>
      </c>
      <c r="AM45">
        <v>15.804048</v>
      </c>
      <c r="AN45">
        <v>0.68867999999999996</v>
      </c>
      <c r="AO45">
        <v>16.463999999999999</v>
      </c>
      <c r="AP45">
        <v>10.888500000000001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78.15000000000002</v>
      </c>
      <c r="BA45">
        <f t="shared" si="1"/>
        <v>2864.3075830000002</v>
      </c>
      <c r="BD45">
        <v>24.08</v>
      </c>
      <c r="BE45">
        <v>3.81</v>
      </c>
      <c r="BF45">
        <v>1.01</v>
      </c>
      <c r="BG45">
        <v>4.1100000000000003</v>
      </c>
      <c r="BH45">
        <v>5.81</v>
      </c>
      <c r="BI45">
        <v>4.78</v>
      </c>
      <c r="BJ45">
        <v>3.11</v>
      </c>
      <c r="BK45">
        <v>4.66</v>
      </c>
      <c r="BL45">
        <v>2.1</v>
      </c>
      <c r="BM45">
        <v>1.59</v>
      </c>
      <c r="BN45">
        <v>0.53</v>
      </c>
      <c r="BO45">
        <v>15.52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78.15000000000002</v>
      </c>
    </row>
    <row r="46" spans="1:75">
      <c r="A46" t="s">
        <v>88</v>
      </c>
      <c r="B46">
        <v>0</v>
      </c>
      <c r="C46">
        <v>28.14</v>
      </c>
      <c r="D46">
        <v>13.65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70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412.875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38.5548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16.463999999999999</v>
      </c>
      <c r="AP46">
        <v>10.888500000000001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78.15000000000002</v>
      </c>
      <c r="BA46">
        <f t="shared" si="1"/>
        <v>2871.6281830000003</v>
      </c>
      <c r="BD46">
        <v>24.08</v>
      </c>
      <c r="BE46">
        <v>3.81</v>
      </c>
      <c r="BF46">
        <v>1.01</v>
      </c>
      <c r="BG46">
        <v>4.1100000000000003</v>
      </c>
      <c r="BH46">
        <v>5.81</v>
      </c>
      <c r="BI46">
        <v>4.78</v>
      </c>
      <c r="BJ46">
        <v>3.11</v>
      </c>
      <c r="BK46">
        <v>4.66</v>
      </c>
      <c r="BL46">
        <v>2.1</v>
      </c>
      <c r="BM46">
        <v>1.59</v>
      </c>
      <c r="BN46">
        <v>0.53</v>
      </c>
      <c r="BO46">
        <v>15.52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78.15000000000002</v>
      </c>
    </row>
    <row r="47" spans="1:75">
      <c r="A47" t="s">
        <v>89</v>
      </c>
      <c r="B47">
        <v>0</v>
      </c>
      <c r="C47">
        <v>28.14</v>
      </c>
      <c r="D47">
        <v>13.65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70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412.875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38.5548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16.463999999999999</v>
      </c>
      <c r="AP47">
        <v>10.888500000000001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78.15000000000002</v>
      </c>
      <c r="BA47">
        <f t="shared" si="1"/>
        <v>2871.6281830000003</v>
      </c>
      <c r="BD47">
        <v>24.08</v>
      </c>
      <c r="BE47">
        <v>3.81</v>
      </c>
      <c r="BF47">
        <v>1.01</v>
      </c>
      <c r="BG47">
        <v>4.1100000000000003</v>
      </c>
      <c r="BH47">
        <v>5.81</v>
      </c>
      <c r="BI47">
        <v>4.78</v>
      </c>
      <c r="BJ47">
        <v>3.11</v>
      </c>
      <c r="BK47">
        <v>4.66</v>
      </c>
      <c r="BL47">
        <v>2.1</v>
      </c>
      <c r="BM47">
        <v>1.59</v>
      </c>
      <c r="BN47">
        <v>0.53</v>
      </c>
      <c r="BO47">
        <v>15.52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78.15000000000002</v>
      </c>
    </row>
    <row r="48" spans="1:75">
      <c r="A48" t="s">
        <v>90</v>
      </c>
      <c r="B48">
        <v>0</v>
      </c>
      <c r="C48">
        <v>28.14</v>
      </c>
      <c r="D48">
        <v>13.65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70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412.875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16.463999999999999</v>
      </c>
      <c r="AP48">
        <v>10.888500000000001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78.15000000000002</v>
      </c>
      <c r="BA48">
        <f t="shared" si="1"/>
        <v>2871.6281830000003</v>
      </c>
      <c r="BD48">
        <v>24.08</v>
      </c>
      <c r="BE48">
        <v>3.81</v>
      </c>
      <c r="BF48">
        <v>1.01</v>
      </c>
      <c r="BG48">
        <v>4.1100000000000003</v>
      </c>
      <c r="BH48">
        <v>5.81</v>
      </c>
      <c r="BI48">
        <v>4.78</v>
      </c>
      <c r="BJ48">
        <v>3.11</v>
      </c>
      <c r="BK48">
        <v>4.66</v>
      </c>
      <c r="BL48">
        <v>2.1</v>
      </c>
      <c r="BM48">
        <v>1.59</v>
      </c>
      <c r="BN48">
        <v>0.53</v>
      </c>
      <c r="BO48">
        <v>15.52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78.15000000000002</v>
      </c>
    </row>
    <row r="49" spans="1:75">
      <c r="A49" t="s">
        <v>91</v>
      </c>
      <c r="B49">
        <v>0</v>
      </c>
      <c r="C49">
        <v>28.14</v>
      </c>
      <c r="D49">
        <v>13.65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70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412.875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16.463999999999999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78.15000000000002</v>
      </c>
      <c r="BA49">
        <f t="shared" si="1"/>
        <v>2872.2686830000002</v>
      </c>
      <c r="BD49">
        <v>24.08</v>
      </c>
      <c r="BE49">
        <v>3.81</v>
      </c>
      <c r="BF49">
        <v>1.01</v>
      </c>
      <c r="BG49">
        <v>4.1100000000000003</v>
      </c>
      <c r="BH49">
        <v>5.81</v>
      </c>
      <c r="BI49">
        <v>4.78</v>
      </c>
      <c r="BJ49">
        <v>3.11</v>
      </c>
      <c r="BK49">
        <v>4.66</v>
      </c>
      <c r="BL49">
        <v>2.1</v>
      </c>
      <c r="BM49">
        <v>1.59</v>
      </c>
      <c r="BN49">
        <v>0.53</v>
      </c>
      <c r="BO49">
        <v>15.52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78.15000000000002</v>
      </c>
    </row>
    <row r="50" spans="1:75">
      <c r="A50" t="s">
        <v>92</v>
      </c>
      <c r="B50">
        <v>0</v>
      </c>
      <c r="C50">
        <v>28.14</v>
      </c>
      <c r="D50">
        <v>13.65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70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412.875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16.463999999999999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78.15000000000002</v>
      </c>
      <c r="BA50">
        <f t="shared" si="1"/>
        <v>2872.2686830000002</v>
      </c>
      <c r="BD50">
        <v>24.08</v>
      </c>
      <c r="BE50">
        <v>3.81</v>
      </c>
      <c r="BF50">
        <v>1.01</v>
      </c>
      <c r="BG50">
        <v>4.1100000000000003</v>
      </c>
      <c r="BH50">
        <v>5.81</v>
      </c>
      <c r="BI50">
        <v>4.78</v>
      </c>
      <c r="BJ50">
        <v>3.11</v>
      </c>
      <c r="BK50">
        <v>4.66</v>
      </c>
      <c r="BL50">
        <v>2.1</v>
      </c>
      <c r="BM50">
        <v>1.59</v>
      </c>
      <c r="BN50">
        <v>0.53</v>
      </c>
      <c r="BO50">
        <v>15.52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78.15000000000002</v>
      </c>
    </row>
    <row r="51" spans="1:75">
      <c r="A51" t="s">
        <v>93</v>
      </c>
      <c r="B51">
        <v>0</v>
      </c>
      <c r="C51">
        <v>28.14</v>
      </c>
      <c r="D51">
        <v>13.65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70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408.375</v>
      </c>
      <c r="V51">
        <v>20.731850000000001</v>
      </c>
      <c r="W51">
        <v>147.515625</v>
      </c>
      <c r="X51">
        <v>0</v>
      </c>
      <c r="Y51">
        <v>0</v>
      </c>
      <c r="Z51">
        <v>6.5339999999999998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16.463999999999999</v>
      </c>
      <c r="AP51">
        <v>11.529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78.15000000000002</v>
      </c>
      <c r="BA51">
        <f t="shared" si="1"/>
        <v>2867.7488830000002</v>
      </c>
      <c r="BD51">
        <v>24.08</v>
      </c>
      <c r="BE51">
        <v>3.81</v>
      </c>
      <c r="BF51">
        <v>1.01</v>
      </c>
      <c r="BG51">
        <v>4.1100000000000003</v>
      </c>
      <c r="BH51">
        <v>5.81</v>
      </c>
      <c r="BI51">
        <v>4.78</v>
      </c>
      <c r="BJ51">
        <v>3.11</v>
      </c>
      <c r="BK51">
        <v>4.66</v>
      </c>
      <c r="BL51">
        <v>2.1</v>
      </c>
      <c r="BM51">
        <v>1.59</v>
      </c>
      <c r="BN51">
        <v>0.53</v>
      </c>
      <c r="BO51">
        <v>15.52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78.15000000000002</v>
      </c>
    </row>
    <row r="52" spans="1:75">
      <c r="A52" t="s">
        <v>94</v>
      </c>
      <c r="B52">
        <v>0</v>
      </c>
      <c r="C52">
        <v>28.14</v>
      </c>
      <c r="D52">
        <v>13.65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70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408.375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16.463999999999999</v>
      </c>
      <c r="AP52">
        <v>11.529</v>
      </c>
      <c r="AQ52">
        <v>4.5359999999999996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78.15000000000002</v>
      </c>
      <c r="BA52">
        <f t="shared" si="1"/>
        <v>2872.3046830000003</v>
      </c>
      <c r="BD52">
        <v>24.08</v>
      </c>
      <c r="BE52">
        <v>3.81</v>
      </c>
      <c r="BF52">
        <v>1.01</v>
      </c>
      <c r="BG52">
        <v>4.1100000000000003</v>
      </c>
      <c r="BH52">
        <v>5.81</v>
      </c>
      <c r="BI52">
        <v>4.78</v>
      </c>
      <c r="BJ52">
        <v>3.11</v>
      </c>
      <c r="BK52">
        <v>4.66</v>
      </c>
      <c r="BL52">
        <v>2.1</v>
      </c>
      <c r="BM52">
        <v>1.59</v>
      </c>
      <c r="BN52">
        <v>0.53</v>
      </c>
      <c r="BO52">
        <v>15.52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78.15000000000002</v>
      </c>
    </row>
    <row r="53" spans="1:75">
      <c r="A53" t="s">
        <v>95</v>
      </c>
      <c r="B53">
        <v>0</v>
      </c>
      <c r="C53">
        <v>28.035</v>
      </c>
      <c r="D53">
        <v>13.65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70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408.375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18.815999999999999</v>
      </c>
      <c r="AP53">
        <v>11.529</v>
      </c>
      <c r="AQ53">
        <v>12.285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78.15000000000002</v>
      </c>
      <c r="BA53">
        <f t="shared" si="1"/>
        <v>2893.1538830000004</v>
      </c>
      <c r="BD53">
        <v>24.08</v>
      </c>
      <c r="BE53">
        <v>3.81</v>
      </c>
      <c r="BF53">
        <v>1.01</v>
      </c>
      <c r="BG53">
        <v>4.1100000000000003</v>
      </c>
      <c r="BH53">
        <v>5.81</v>
      </c>
      <c r="BI53">
        <v>4.78</v>
      </c>
      <c r="BJ53">
        <v>3.11</v>
      </c>
      <c r="BK53">
        <v>4.66</v>
      </c>
      <c r="BL53">
        <v>2.1</v>
      </c>
      <c r="BM53">
        <v>1.59</v>
      </c>
      <c r="BN53">
        <v>0.53</v>
      </c>
      <c r="BO53">
        <v>15.52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78.15000000000002</v>
      </c>
    </row>
    <row r="54" spans="1:75">
      <c r="A54" t="s">
        <v>96</v>
      </c>
      <c r="B54">
        <v>0</v>
      </c>
      <c r="C54">
        <v>28.035</v>
      </c>
      <c r="D54">
        <v>13.65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70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408.375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18.815999999999999</v>
      </c>
      <c r="AP54">
        <v>11.529</v>
      </c>
      <c r="AQ54">
        <v>12.285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77.98</v>
      </c>
      <c r="BA54">
        <f t="shared" si="1"/>
        <v>2892.9838830000003</v>
      </c>
      <c r="BD54">
        <v>24.08</v>
      </c>
      <c r="BE54">
        <v>3.81</v>
      </c>
      <c r="BF54">
        <v>1.01</v>
      </c>
      <c r="BG54">
        <v>4.1100000000000003</v>
      </c>
      <c r="BH54">
        <v>5.81</v>
      </c>
      <c r="BI54">
        <v>4.78</v>
      </c>
      <c r="BJ54">
        <v>3.11</v>
      </c>
      <c r="BK54">
        <v>4.5599999999999996</v>
      </c>
      <c r="BL54">
        <v>2.0299999999999998</v>
      </c>
      <c r="BM54">
        <v>1.59</v>
      </c>
      <c r="BN54">
        <v>0.53</v>
      </c>
      <c r="BO54">
        <v>15.52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77.98</v>
      </c>
    </row>
    <row r="55" spans="1:75">
      <c r="A55" t="s">
        <v>97</v>
      </c>
      <c r="B55">
        <v>0</v>
      </c>
      <c r="C55">
        <v>28.035</v>
      </c>
      <c r="D55">
        <v>13.65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70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408.375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18.815999999999999</v>
      </c>
      <c r="AP55">
        <v>8.3264999999999993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77.750000000000014</v>
      </c>
      <c r="BA55">
        <f t="shared" si="1"/>
        <v>2879.7313830000003</v>
      </c>
      <c r="BD55">
        <v>24.08</v>
      </c>
      <c r="BE55">
        <v>3.81</v>
      </c>
      <c r="BF55">
        <v>1.03</v>
      </c>
      <c r="BG55">
        <v>4.1100000000000003</v>
      </c>
      <c r="BH55">
        <v>5.81</v>
      </c>
      <c r="BI55">
        <v>4.78</v>
      </c>
      <c r="BJ55">
        <v>3.11</v>
      </c>
      <c r="BK55">
        <v>4.5599999999999996</v>
      </c>
      <c r="BL55">
        <v>2.0299999999999998</v>
      </c>
      <c r="BM55">
        <v>1.59</v>
      </c>
      <c r="BN55">
        <v>0.53</v>
      </c>
      <c r="BO55">
        <v>15.52</v>
      </c>
      <c r="BP55">
        <v>0</v>
      </c>
      <c r="BQ55">
        <v>4.43</v>
      </c>
      <c r="BR55">
        <v>2.15</v>
      </c>
      <c r="BS55">
        <v>0.21</v>
      </c>
      <c r="BT55">
        <v>0</v>
      </c>
      <c r="BU55">
        <v>0</v>
      </c>
      <c r="BV55">
        <v>0</v>
      </c>
      <c r="BW55">
        <f t="shared" si="2"/>
        <v>77.750000000000014</v>
      </c>
    </row>
    <row r="56" spans="1:75">
      <c r="A56" t="s">
        <v>98</v>
      </c>
      <c r="B56">
        <v>0</v>
      </c>
      <c r="C56">
        <v>28.035</v>
      </c>
      <c r="D56">
        <v>13.65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70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408.375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18.815999999999999</v>
      </c>
      <c r="AP56">
        <v>8.3264999999999993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77.750000000000014</v>
      </c>
      <c r="BA56">
        <f t="shared" si="1"/>
        <v>2879.7313830000003</v>
      </c>
      <c r="BD56">
        <v>24.08</v>
      </c>
      <c r="BE56">
        <v>3.81</v>
      </c>
      <c r="BF56">
        <v>1.03</v>
      </c>
      <c r="BG56">
        <v>4.1100000000000003</v>
      </c>
      <c r="BH56">
        <v>5.81</v>
      </c>
      <c r="BI56">
        <v>4.78</v>
      </c>
      <c r="BJ56">
        <v>3.11</v>
      </c>
      <c r="BK56">
        <v>4.5599999999999996</v>
      </c>
      <c r="BL56">
        <v>2.0299999999999998</v>
      </c>
      <c r="BM56">
        <v>1.59</v>
      </c>
      <c r="BN56">
        <v>0.53</v>
      </c>
      <c r="BO56">
        <v>15.52</v>
      </c>
      <c r="BP56">
        <v>0</v>
      </c>
      <c r="BQ56">
        <v>4.43</v>
      </c>
      <c r="BR56">
        <v>2.15</v>
      </c>
      <c r="BS56">
        <v>0.21</v>
      </c>
      <c r="BT56">
        <v>0</v>
      </c>
      <c r="BU56">
        <v>0</v>
      </c>
      <c r="BV56">
        <v>0</v>
      </c>
      <c r="BW56">
        <f t="shared" si="2"/>
        <v>77.750000000000014</v>
      </c>
    </row>
    <row r="57" spans="1:75">
      <c r="A57" t="s">
        <v>99</v>
      </c>
      <c r="B57">
        <v>0</v>
      </c>
      <c r="C57">
        <v>28.035</v>
      </c>
      <c r="D57">
        <v>13.65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70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408.375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18.815999999999999</v>
      </c>
      <c r="AP57">
        <v>8.3264999999999993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77.680000000000021</v>
      </c>
      <c r="BA57">
        <f t="shared" si="1"/>
        <v>2879.6613830000001</v>
      </c>
      <c r="BD57">
        <v>24.08</v>
      </c>
      <c r="BE57">
        <v>3.81</v>
      </c>
      <c r="BF57">
        <v>1.03</v>
      </c>
      <c r="BG57">
        <v>4.1100000000000003</v>
      </c>
      <c r="BH57">
        <v>5.74</v>
      </c>
      <c r="BI57">
        <v>4.78</v>
      </c>
      <c r="BJ57">
        <v>3.11</v>
      </c>
      <c r="BK57">
        <v>4.5599999999999996</v>
      </c>
      <c r="BL57">
        <v>2.0299999999999998</v>
      </c>
      <c r="BM57">
        <v>1.59</v>
      </c>
      <c r="BN57">
        <v>0.53</v>
      </c>
      <c r="BO57">
        <v>15.52</v>
      </c>
      <c r="BP57">
        <v>0</v>
      </c>
      <c r="BQ57">
        <v>4.43</v>
      </c>
      <c r="BR57">
        <v>2.15</v>
      </c>
      <c r="BS57">
        <v>0.21</v>
      </c>
      <c r="BT57">
        <v>0</v>
      </c>
      <c r="BU57">
        <v>0</v>
      </c>
      <c r="BV57">
        <v>0</v>
      </c>
      <c r="BW57">
        <f t="shared" si="2"/>
        <v>77.680000000000021</v>
      </c>
    </row>
    <row r="58" spans="1:75">
      <c r="A58" t="s">
        <v>100</v>
      </c>
      <c r="B58">
        <v>0</v>
      </c>
      <c r="C58">
        <v>28.035</v>
      </c>
      <c r="D58">
        <v>13.65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70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408.375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18.815999999999999</v>
      </c>
      <c r="AP58">
        <v>8.3264999999999993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77.680000000000021</v>
      </c>
      <c r="BA58">
        <f t="shared" si="1"/>
        <v>2879.6613830000001</v>
      </c>
      <c r="BD58">
        <v>24.08</v>
      </c>
      <c r="BE58">
        <v>3.81</v>
      </c>
      <c r="BF58">
        <v>1.03</v>
      </c>
      <c r="BG58">
        <v>4.1100000000000003</v>
      </c>
      <c r="BH58">
        <v>5.74</v>
      </c>
      <c r="BI58">
        <v>4.78</v>
      </c>
      <c r="BJ58">
        <v>3.11</v>
      </c>
      <c r="BK58">
        <v>4.5599999999999996</v>
      </c>
      <c r="BL58">
        <v>2.0299999999999998</v>
      </c>
      <c r="BM58">
        <v>1.59</v>
      </c>
      <c r="BN58">
        <v>0.53</v>
      </c>
      <c r="BO58">
        <v>15.52</v>
      </c>
      <c r="BP58">
        <v>0</v>
      </c>
      <c r="BQ58">
        <v>4.43</v>
      </c>
      <c r="BR58">
        <v>2.15</v>
      </c>
      <c r="BS58">
        <v>0.21</v>
      </c>
      <c r="BT58">
        <v>0</v>
      </c>
      <c r="BU58">
        <v>0</v>
      </c>
      <c r="BV58">
        <v>0</v>
      </c>
      <c r="BW58">
        <f t="shared" si="2"/>
        <v>77.680000000000021</v>
      </c>
    </row>
    <row r="59" spans="1:75">
      <c r="A59" t="s">
        <v>101</v>
      </c>
      <c r="B59">
        <v>0</v>
      </c>
      <c r="C59">
        <v>28.035</v>
      </c>
      <c r="D59">
        <v>13.65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70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402.75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18.815999999999999</v>
      </c>
      <c r="AP59">
        <v>8.3264999999999993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77.940000000000012</v>
      </c>
      <c r="BA59">
        <f t="shared" si="1"/>
        <v>2869.996983</v>
      </c>
      <c r="BD59">
        <v>24.08</v>
      </c>
      <c r="BE59">
        <v>3.81</v>
      </c>
      <c r="BF59">
        <v>1.03</v>
      </c>
      <c r="BG59">
        <v>4.1100000000000003</v>
      </c>
      <c r="BH59">
        <v>5.81</v>
      </c>
      <c r="BI59">
        <v>4.78</v>
      </c>
      <c r="BJ59">
        <v>3.11</v>
      </c>
      <c r="BK59">
        <v>4.66</v>
      </c>
      <c r="BL59">
        <v>2.0299999999999998</v>
      </c>
      <c r="BM59">
        <v>1.59</v>
      </c>
      <c r="BN59">
        <v>0.53</v>
      </c>
      <c r="BO59">
        <v>15.61</v>
      </c>
      <c r="BP59">
        <v>0</v>
      </c>
      <c r="BQ59">
        <v>4.43</v>
      </c>
      <c r="BR59">
        <v>2.15</v>
      </c>
      <c r="BS59">
        <v>0.21</v>
      </c>
      <c r="BT59">
        <v>0</v>
      </c>
      <c r="BU59">
        <v>0</v>
      </c>
      <c r="BV59">
        <v>0</v>
      </c>
      <c r="BW59">
        <f t="shared" si="2"/>
        <v>77.940000000000012</v>
      </c>
    </row>
    <row r="60" spans="1:75">
      <c r="A60" t="s">
        <v>102</v>
      </c>
      <c r="B60">
        <v>0</v>
      </c>
      <c r="C60">
        <v>28.035</v>
      </c>
      <c r="D60">
        <v>13.65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70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402.75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18.815999999999999</v>
      </c>
      <c r="AP60">
        <v>8.3264999999999993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77.940000000000012</v>
      </c>
      <c r="BA60">
        <f t="shared" si="1"/>
        <v>2869.996983</v>
      </c>
      <c r="BD60">
        <v>24.08</v>
      </c>
      <c r="BE60">
        <v>3.81</v>
      </c>
      <c r="BF60">
        <v>1.03</v>
      </c>
      <c r="BG60">
        <v>4.1100000000000003</v>
      </c>
      <c r="BH60">
        <v>5.81</v>
      </c>
      <c r="BI60">
        <v>4.78</v>
      </c>
      <c r="BJ60">
        <v>3.11</v>
      </c>
      <c r="BK60">
        <v>4.66</v>
      </c>
      <c r="BL60">
        <v>2.0299999999999998</v>
      </c>
      <c r="BM60">
        <v>1.59</v>
      </c>
      <c r="BN60">
        <v>0.53</v>
      </c>
      <c r="BO60">
        <v>15.61</v>
      </c>
      <c r="BP60">
        <v>0</v>
      </c>
      <c r="BQ60">
        <v>4.43</v>
      </c>
      <c r="BR60">
        <v>2.15</v>
      </c>
      <c r="BS60">
        <v>0.21</v>
      </c>
      <c r="BT60">
        <v>0</v>
      </c>
      <c r="BU60">
        <v>0</v>
      </c>
      <c r="BV60">
        <v>0</v>
      </c>
      <c r="BW60">
        <f t="shared" si="2"/>
        <v>77.940000000000012</v>
      </c>
    </row>
    <row r="61" spans="1:75">
      <c r="A61" t="s">
        <v>103</v>
      </c>
      <c r="B61">
        <v>0</v>
      </c>
      <c r="C61">
        <v>28.035</v>
      </c>
      <c r="D61">
        <v>13.65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70</v>
      </c>
      <c r="N61">
        <v>118.125</v>
      </c>
      <c r="O61">
        <v>123.66562500000001</v>
      </c>
      <c r="P61">
        <v>138.75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402.75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18.815999999999999</v>
      </c>
      <c r="AP61">
        <v>8.3264999999999993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77.940000000000012</v>
      </c>
      <c r="BA61">
        <f t="shared" si="1"/>
        <v>2869.434483</v>
      </c>
      <c r="BD61">
        <v>24.08</v>
      </c>
      <c r="BE61">
        <v>3.81</v>
      </c>
      <c r="BF61">
        <v>1.03</v>
      </c>
      <c r="BG61">
        <v>4.1100000000000003</v>
      </c>
      <c r="BH61">
        <v>5.81</v>
      </c>
      <c r="BI61">
        <v>4.78</v>
      </c>
      <c r="BJ61">
        <v>3.11</v>
      </c>
      <c r="BK61">
        <v>4.66</v>
      </c>
      <c r="BL61">
        <v>2.0299999999999998</v>
      </c>
      <c r="BM61">
        <v>1.59</v>
      </c>
      <c r="BN61">
        <v>0.53</v>
      </c>
      <c r="BO61">
        <v>15.61</v>
      </c>
      <c r="BP61">
        <v>0</v>
      </c>
      <c r="BQ61">
        <v>4.43</v>
      </c>
      <c r="BR61">
        <v>2.15</v>
      </c>
      <c r="BS61">
        <v>0.21</v>
      </c>
      <c r="BT61">
        <v>0</v>
      </c>
      <c r="BU61">
        <v>0</v>
      </c>
      <c r="BV61">
        <v>0</v>
      </c>
      <c r="BW61">
        <f t="shared" si="2"/>
        <v>77.940000000000012</v>
      </c>
    </row>
    <row r="62" spans="1:75">
      <c r="A62" t="s">
        <v>104</v>
      </c>
      <c r="B62">
        <v>0</v>
      </c>
      <c r="C62">
        <v>28.035</v>
      </c>
      <c r="D62">
        <v>13.65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70</v>
      </c>
      <c r="N62">
        <v>118.125</v>
      </c>
      <c r="O62">
        <v>123.66562500000001</v>
      </c>
      <c r="P62">
        <v>138.75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402.75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18.815999999999999</v>
      </c>
      <c r="AP62">
        <v>8.3264999999999993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77.840000000000018</v>
      </c>
      <c r="BA62">
        <f t="shared" si="1"/>
        <v>2869.3344830000001</v>
      </c>
      <c r="BD62">
        <v>24.08</v>
      </c>
      <c r="BE62">
        <v>3.81</v>
      </c>
      <c r="BF62">
        <v>1.03</v>
      </c>
      <c r="BG62">
        <v>4.1100000000000003</v>
      </c>
      <c r="BH62">
        <v>5.81</v>
      </c>
      <c r="BI62">
        <v>4.78</v>
      </c>
      <c r="BJ62">
        <v>3.11</v>
      </c>
      <c r="BK62">
        <v>4.5999999999999996</v>
      </c>
      <c r="BL62">
        <v>1.99</v>
      </c>
      <c r="BM62">
        <v>1.59</v>
      </c>
      <c r="BN62">
        <v>0.53</v>
      </c>
      <c r="BO62">
        <v>15.61</v>
      </c>
      <c r="BP62">
        <v>0</v>
      </c>
      <c r="BQ62">
        <v>4.43</v>
      </c>
      <c r="BR62">
        <v>2.15</v>
      </c>
      <c r="BS62">
        <v>0.21</v>
      </c>
      <c r="BT62">
        <v>0</v>
      </c>
      <c r="BU62">
        <v>0</v>
      </c>
      <c r="BV62">
        <v>0</v>
      </c>
      <c r="BW62">
        <f t="shared" si="2"/>
        <v>77.840000000000018</v>
      </c>
    </row>
    <row r="63" spans="1:75">
      <c r="A63" t="s">
        <v>105</v>
      </c>
      <c r="B63">
        <v>0</v>
      </c>
      <c r="C63">
        <v>28.035</v>
      </c>
      <c r="D63">
        <v>13.65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70</v>
      </c>
      <c r="N63">
        <v>118.125</v>
      </c>
      <c r="O63">
        <v>123.66562500000001</v>
      </c>
      <c r="P63">
        <v>138.75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402.75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18.815999999999999</v>
      </c>
      <c r="AP63">
        <v>8.3264999999999993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77.860000000000028</v>
      </c>
      <c r="BA63">
        <f t="shared" si="1"/>
        <v>2869.3544830000001</v>
      </c>
      <c r="BD63">
        <v>24.08</v>
      </c>
      <c r="BE63">
        <v>3.81</v>
      </c>
      <c r="BF63">
        <v>1.03</v>
      </c>
      <c r="BG63">
        <v>4.1100000000000003</v>
      </c>
      <c r="BH63">
        <v>5.81</v>
      </c>
      <c r="BI63">
        <v>4.78</v>
      </c>
      <c r="BJ63">
        <v>3.11</v>
      </c>
      <c r="BK63">
        <v>4.5999999999999996</v>
      </c>
      <c r="BL63">
        <v>1.99</v>
      </c>
      <c r="BM63">
        <v>1.59</v>
      </c>
      <c r="BN63">
        <v>0.53</v>
      </c>
      <c r="BO63">
        <v>15.61</v>
      </c>
      <c r="BP63">
        <v>0</v>
      </c>
      <c r="BQ63">
        <v>4.43</v>
      </c>
      <c r="BR63">
        <v>2.15</v>
      </c>
      <c r="BS63">
        <v>0.23</v>
      </c>
      <c r="BT63">
        <v>0</v>
      </c>
      <c r="BU63">
        <v>0</v>
      </c>
      <c r="BV63">
        <v>0</v>
      </c>
      <c r="BW63">
        <f t="shared" si="2"/>
        <v>77.860000000000028</v>
      </c>
    </row>
    <row r="64" spans="1:75">
      <c r="A64" t="s">
        <v>106</v>
      </c>
      <c r="B64">
        <v>0</v>
      </c>
      <c r="C64">
        <v>28.035</v>
      </c>
      <c r="D64">
        <v>13.65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70</v>
      </c>
      <c r="N64">
        <v>118.125</v>
      </c>
      <c r="O64">
        <v>123.66562500000001</v>
      </c>
      <c r="P64">
        <v>138.75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402.75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18.815999999999999</v>
      </c>
      <c r="AP64">
        <v>8.3264999999999993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77.880000000000024</v>
      </c>
      <c r="BA64">
        <f t="shared" si="1"/>
        <v>2869.3744830000001</v>
      </c>
      <c r="BD64">
        <v>24.08</v>
      </c>
      <c r="BE64">
        <v>3.81</v>
      </c>
      <c r="BF64">
        <v>1.03</v>
      </c>
      <c r="BG64">
        <v>4.1100000000000003</v>
      </c>
      <c r="BH64">
        <v>5.81</v>
      </c>
      <c r="BI64">
        <v>4.78</v>
      </c>
      <c r="BJ64">
        <v>3.11</v>
      </c>
      <c r="BK64">
        <v>4.5999999999999996</v>
      </c>
      <c r="BL64">
        <v>1.99</v>
      </c>
      <c r="BM64">
        <v>1.59</v>
      </c>
      <c r="BN64">
        <v>0.53</v>
      </c>
      <c r="BO64">
        <v>15.61</v>
      </c>
      <c r="BP64">
        <v>0</v>
      </c>
      <c r="BQ64">
        <v>4.43</v>
      </c>
      <c r="BR64">
        <v>2.15</v>
      </c>
      <c r="BS64">
        <v>0.25</v>
      </c>
      <c r="BT64">
        <v>0</v>
      </c>
      <c r="BU64">
        <v>0</v>
      </c>
      <c r="BV64">
        <v>0</v>
      </c>
      <c r="BW64">
        <f t="shared" si="2"/>
        <v>77.880000000000024</v>
      </c>
    </row>
    <row r="65" spans="1:75">
      <c r="A65" t="s">
        <v>107</v>
      </c>
      <c r="B65">
        <v>0</v>
      </c>
      <c r="C65">
        <v>28.035</v>
      </c>
      <c r="D65">
        <v>13.65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70</v>
      </c>
      <c r="N65">
        <v>118.125</v>
      </c>
      <c r="O65">
        <v>123.66562500000001</v>
      </c>
      <c r="P65">
        <v>138.75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402.75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38.5548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18.815999999999999</v>
      </c>
      <c r="AP65">
        <v>8.3264999999999993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77.910000000000025</v>
      </c>
      <c r="BA65">
        <f t="shared" si="1"/>
        <v>2856.6744829999998</v>
      </c>
      <c r="BD65">
        <v>24.08</v>
      </c>
      <c r="BE65">
        <v>3.81</v>
      </c>
      <c r="BF65">
        <v>1.03</v>
      </c>
      <c r="BG65">
        <v>4.1100000000000003</v>
      </c>
      <c r="BH65">
        <v>5.81</v>
      </c>
      <c r="BI65">
        <v>4.78</v>
      </c>
      <c r="BJ65">
        <v>3.11</v>
      </c>
      <c r="BK65">
        <v>4.5999999999999996</v>
      </c>
      <c r="BL65">
        <v>1.99</v>
      </c>
      <c r="BM65">
        <v>1.59</v>
      </c>
      <c r="BN65">
        <v>0.53</v>
      </c>
      <c r="BO65">
        <v>15.61</v>
      </c>
      <c r="BP65">
        <v>0</v>
      </c>
      <c r="BQ65">
        <v>4.43</v>
      </c>
      <c r="BR65">
        <v>2.15</v>
      </c>
      <c r="BS65">
        <v>0.28000000000000003</v>
      </c>
      <c r="BT65">
        <v>0</v>
      </c>
      <c r="BU65">
        <v>0</v>
      </c>
      <c r="BV65">
        <v>0</v>
      </c>
      <c r="BW65">
        <f t="shared" si="2"/>
        <v>77.910000000000025</v>
      </c>
    </row>
    <row r="66" spans="1:75">
      <c r="A66" t="s">
        <v>108</v>
      </c>
      <c r="B66">
        <v>0</v>
      </c>
      <c r="C66">
        <v>28.035</v>
      </c>
      <c r="D66">
        <v>13.65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70</v>
      </c>
      <c r="N66">
        <v>118.125</v>
      </c>
      <c r="O66">
        <v>123.66562500000001</v>
      </c>
      <c r="P66">
        <v>138.75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402.75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38.5548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18.815999999999999</v>
      </c>
      <c r="AP66">
        <v>8.3264999999999993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77.940000000000026</v>
      </c>
      <c r="BA66">
        <f t="shared" si="1"/>
        <v>2856.704483</v>
      </c>
      <c r="BD66">
        <v>24.08</v>
      </c>
      <c r="BE66">
        <v>3.81</v>
      </c>
      <c r="BF66">
        <v>1.03</v>
      </c>
      <c r="BG66">
        <v>4.1100000000000003</v>
      </c>
      <c r="BH66">
        <v>5.81</v>
      </c>
      <c r="BI66">
        <v>4.78</v>
      </c>
      <c r="BJ66">
        <v>3.11</v>
      </c>
      <c r="BK66">
        <v>4.5999999999999996</v>
      </c>
      <c r="BL66">
        <v>1.99</v>
      </c>
      <c r="BM66">
        <v>1.59</v>
      </c>
      <c r="BN66">
        <v>0.53</v>
      </c>
      <c r="BO66">
        <v>15.61</v>
      </c>
      <c r="BP66">
        <v>0</v>
      </c>
      <c r="BQ66">
        <v>4.43</v>
      </c>
      <c r="BR66">
        <v>2.15</v>
      </c>
      <c r="BS66">
        <v>0.31</v>
      </c>
      <c r="BT66">
        <v>0</v>
      </c>
      <c r="BU66">
        <v>0</v>
      </c>
      <c r="BV66">
        <v>0</v>
      </c>
      <c r="BW66">
        <f t="shared" si="2"/>
        <v>77.940000000000026</v>
      </c>
    </row>
    <row r="67" spans="1:75">
      <c r="A67" t="s">
        <v>109</v>
      </c>
      <c r="B67">
        <v>0</v>
      </c>
      <c r="C67">
        <v>28.035</v>
      </c>
      <c r="D67">
        <v>13.65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70</v>
      </c>
      <c r="N67">
        <v>118.125</v>
      </c>
      <c r="O67">
        <v>123.66562500000001</v>
      </c>
      <c r="P67">
        <v>138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393.75</v>
      </c>
      <c r="V67">
        <v>20.731850000000001</v>
      </c>
      <c r="W67">
        <v>98.34375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38.5548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18.815999999999999</v>
      </c>
      <c r="AP67">
        <v>8.3264999999999993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77.960000000000022</v>
      </c>
      <c r="BA67">
        <f t="shared" si="1"/>
        <v>2797.802608</v>
      </c>
      <c r="BD67">
        <v>24.08</v>
      </c>
      <c r="BE67">
        <v>3.81</v>
      </c>
      <c r="BF67">
        <v>1.03</v>
      </c>
      <c r="BG67">
        <v>4.1100000000000003</v>
      </c>
      <c r="BH67">
        <v>5.81</v>
      </c>
      <c r="BI67">
        <v>4.78</v>
      </c>
      <c r="BJ67">
        <v>3.11</v>
      </c>
      <c r="BK67">
        <v>4.5999999999999996</v>
      </c>
      <c r="BL67">
        <v>1.99</v>
      </c>
      <c r="BM67">
        <v>1.59</v>
      </c>
      <c r="BN67">
        <v>0.53</v>
      </c>
      <c r="BO67">
        <v>15.61</v>
      </c>
      <c r="BP67">
        <v>0</v>
      </c>
      <c r="BQ67">
        <v>4.43</v>
      </c>
      <c r="BR67">
        <v>2.15</v>
      </c>
      <c r="BS67">
        <v>0.33</v>
      </c>
      <c r="BT67">
        <v>0</v>
      </c>
      <c r="BU67">
        <v>0</v>
      </c>
      <c r="BV67">
        <v>0</v>
      </c>
      <c r="BW67">
        <f t="shared" si="2"/>
        <v>77.960000000000022</v>
      </c>
    </row>
    <row r="68" spans="1:75">
      <c r="A68" t="s">
        <v>110</v>
      </c>
      <c r="B68">
        <v>0</v>
      </c>
      <c r="C68">
        <v>28.035</v>
      </c>
      <c r="D68">
        <v>13.65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70</v>
      </c>
      <c r="N68">
        <v>118.125</v>
      </c>
      <c r="O68">
        <v>123.66562500000001</v>
      </c>
      <c r="P68">
        <v>138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393.75</v>
      </c>
      <c r="V68">
        <v>20.731850000000001</v>
      </c>
      <c r="W68">
        <v>98.34375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38.5548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18.815999999999999</v>
      </c>
      <c r="AP68">
        <v>8.3264999999999993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77.960000000000022</v>
      </c>
      <c r="BA68">
        <f t="shared" ref="BA68:BA98" si="4">SUM(B68:AZ68)</f>
        <v>2797.802608</v>
      </c>
      <c r="BD68">
        <v>24.08</v>
      </c>
      <c r="BE68">
        <v>3.81</v>
      </c>
      <c r="BF68">
        <v>1.03</v>
      </c>
      <c r="BG68">
        <v>4.1100000000000003</v>
      </c>
      <c r="BH68">
        <v>5.81</v>
      </c>
      <c r="BI68">
        <v>4.78</v>
      </c>
      <c r="BJ68">
        <v>3.11</v>
      </c>
      <c r="BK68">
        <v>4.5999999999999996</v>
      </c>
      <c r="BL68">
        <v>1.99</v>
      </c>
      <c r="BM68">
        <v>1.59</v>
      </c>
      <c r="BN68">
        <v>0.53</v>
      </c>
      <c r="BO68">
        <v>15.61</v>
      </c>
      <c r="BP68">
        <v>0</v>
      </c>
      <c r="BQ68">
        <v>4.43</v>
      </c>
      <c r="BR68">
        <v>2.15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77.960000000000022</v>
      </c>
    </row>
    <row r="69" spans="1:75">
      <c r="A69" t="s">
        <v>111</v>
      </c>
      <c r="B69">
        <v>0</v>
      </c>
      <c r="C69">
        <v>28.035</v>
      </c>
      <c r="D69">
        <v>13.65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70</v>
      </c>
      <c r="N69">
        <v>118.125</v>
      </c>
      <c r="O69">
        <v>123.66562500000001</v>
      </c>
      <c r="P69">
        <v>138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393.75</v>
      </c>
      <c r="V69">
        <v>20.731850000000001</v>
      </c>
      <c r="W69">
        <v>98.34375</v>
      </c>
      <c r="X69">
        <v>0</v>
      </c>
      <c r="Y69">
        <v>0</v>
      </c>
      <c r="Z69">
        <v>13.1098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20.286000000000001</v>
      </c>
      <c r="AP69">
        <v>8.3264999999999993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77.980000000000018</v>
      </c>
      <c r="BA69">
        <f t="shared" si="4"/>
        <v>2799.2948080000006</v>
      </c>
      <c r="BD69">
        <v>24.08</v>
      </c>
      <c r="BE69">
        <v>3.81</v>
      </c>
      <c r="BF69">
        <v>1.03</v>
      </c>
      <c r="BG69">
        <v>4.1100000000000003</v>
      </c>
      <c r="BH69">
        <v>5.81</v>
      </c>
      <c r="BI69">
        <v>4.78</v>
      </c>
      <c r="BJ69">
        <v>3.11</v>
      </c>
      <c r="BK69">
        <v>4.5999999999999996</v>
      </c>
      <c r="BL69">
        <v>1.99</v>
      </c>
      <c r="BM69">
        <v>1.59</v>
      </c>
      <c r="BN69">
        <v>0.53</v>
      </c>
      <c r="BO69">
        <v>15.61</v>
      </c>
      <c r="BP69">
        <v>0</v>
      </c>
      <c r="BQ69">
        <v>4.43</v>
      </c>
      <c r="BR69">
        <v>2.15</v>
      </c>
      <c r="BS69">
        <v>0.35</v>
      </c>
      <c r="BT69">
        <v>0</v>
      </c>
      <c r="BU69">
        <v>0</v>
      </c>
      <c r="BV69">
        <v>0</v>
      </c>
      <c r="BW69">
        <f t="shared" si="5"/>
        <v>77.980000000000018</v>
      </c>
    </row>
    <row r="70" spans="1:75">
      <c r="A70" t="s">
        <v>112</v>
      </c>
      <c r="B70">
        <v>0</v>
      </c>
      <c r="C70">
        <v>28.035</v>
      </c>
      <c r="D70">
        <v>13.65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70</v>
      </c>
      <c r="N70">
        <v>118.125</v>
      </c>
      <c r="O70">
        <v>123.66562500000001</v>
      </c>
      <c r="P70">
        <v>138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393.75</v>
      </c>
      <c r="V70">
        <v>20.731850000000001</v>
      </c>
      <c r="W70">
        <v>98.34375</v>
      </c>
      <c r="X70">
        <v>0</v>
      </c>
      <c r="Y70">
        <v>0</v>
      </c>
      <c r="Z70">
        <v>13.1098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20.286000000000001</v>
      </c>
      <c r="AP70">
        <v>8.3264999999999993</v>
      </c>
      <c r="AQ70">
        <v>0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77.980000000000018</v>
      </c>
      <c r="BA70">
        <f t="shared" si="4"/>
        <v>2799.2948080000006</v>
      </c>
      <c r="BD70">
        <v>24.08</v>
      </c>
      <c r="BE70">
        <v>3.81</v>
      </c>
      <c r="BF70">
        <v>1.03</v>
      </c>
      <c r="BG70">
        <v>4.1100000000000003</v>
      </c>
      <c r="BH70">
        <v>5.81</v>
      </c>
      <c r="BI70">
        <v>4.78</v>
      </c>
      <c r="BJ70">
        <v>3.11</v>
      </c>
      <c r="BK70">
        <v>4.5999999999999996</v>
      </c>
      <c r="BL70">
        <v>1.99</v>
      </c>
      <c r="BM70">
        <v>1.59</v>
      </c>
      <c r="BN70">
        <v>0.53</v>
      </c>
      <c r="BO70">
        <v>15.61</v>
      </c>
      <c r="BP70">
        <v>0</v>
      </c>
      <c r="BQ70">
        <v>4.43</v>
      </c>
      <c r="BR70">
        <v>2.15</v>
      </c>
      <c r="BS70">
        <v>0.35</v>
      </c>
      <c r="BT70">
        <v>0</v>
      </c>
      <c r="BU70">
        <v>0</v>
      </c>
      <c r="BV70">
        <v>0</v>
      </c>
      <c r="BW70">
        <f t="shared" si="5"/>
        <v>77.980000000000018</v>
      </c>
    </row>
    <row r="71" spans="1:75">
      <c r="A71" t="s">
        <v>113</v>
      </c>
      <c r="B71">
        <v>0</v>
      </c>
      <c r="C71">
        <v>28.035</v>
      </c>
      <c r="D71">
        <v>13.65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70</v>
      </c>
      <c r="N71">
        <v>118.125</v>
      </c>
      <c r="O71">
        <v>123.66562500000001</v>
      </c>
      <c r="P71">
        <v>138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393.75</v>
      </c>
      <c r="V71">
        <v>20.731850000000001</v>
      </c>
      <c r="W71">
        <v>115.39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38.5548</v>
      </c>
      <c r="AH71">
        <v>152.94049999999999</v>
      </c>
      <c r="AI71">
        <v>15.276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20.286000000000001</v>
      </c>
      <c r="AP71">
        <v>8.3264999999999993</v>
      </c>
      <c r="AQ71">
        <v>0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78.010000000000019</v>
      </c>
      <c r="BA71">
        <f t="shared" si="4"/>
        <v>2822.5450580000006</v>
      </c>
      <c r="BD71">
        <v>24.08</v>
      </c>
      <c r="BE71">
        <v>3.81</v>
      </c>
      <c r="BF71">
        <v>1.03</v>
      </c>
      <c r="BG71">
        <v>4.1100000000000003</v>
      </c>
      <c r="BH71">
        <v>5.81</v>
      </c>
      <c r="BI71">
        <v>4.78</v>
      </c>
      <c r="BJ71">
        <v>3.11</v>
      </c>
      <c r="BK71">
        <v>4.5999999999999996</v>
      </c>
      <c r="BL71">
        <v>1.99</v>
      </c>
      <c r="BM71">
        <v>1.59</v>
      </c>
      <c r="BN71">
        <v>0.53</v>
      </c>
      <c r="BO71">
        <v>15.61</v>
      </c>
      <c r="BP71">
        <v>0</v>
      </c>
      <c r="BQ71">
        <v>4.43</v>
      </c>
      <c r="BR71">
        <v>2.15</v>
      </c>
      <c r="BS71">
        <v>0.38</v>
      </c>
      <c r="BT71">
        <v>0</v>
      </c>
      <c r="BU71">
        <v>0</v>
      </c>
      <c r="BV71">
        <v>0</v>
      </c>
      <c r="BW71">
        <f t="shared" si="5"/>
        <v>78.010000000000019</v>
      </c>
    </row>
    <row r="72" spans="1:75">
      <c r="A72" t="s">
        <v>114</v>
      </c>
      <c r="B72">
        <v>0</v>
      </c>
      <c r="C72">
        <v>28.035</v>
      </c>
      <c r="D72">
        <v>13.65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70</v>
      </c>
      <c r="N72">
        <v>118.125</v>
      </c>
      <c r="O72">
        <v>123.66562500000001</v>
      </c>
      <c r="P72">
        <v>138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393.75</v>
      </c>
      <c r="V72">
        <v>20.731850000000001</v>
      </c>
      <c r="W72">
        <v>125.88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38.5548</v>
      </c>
      <c r="AH72">
        <v>152.94049999999999</v>
      </c>
      <c r="AI72">
        <v>15.276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20.286000000000001</v>
      </c>
      <c r="AP72">
        <v>8.3264999999999993</v>
      </c>
      <c r="AQ72">
        <v>11.025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78.010000000000019</v>
      </c>
      <c r="BA72">
        <f t="shared" si="4"/>
        <v>2844.0600580000005</v>
      </c>
      <c r="BD72">
        <v>24.08</v>
      </c>
      <c r="BE72">
        <v>3.81</v>
      </c>
      <c r="BF72">
        <v>1.03</v>
      </c>
      <c r="BG72">
        <v>4.1100000000000003</v>
      </c>
      <c r="BH72">
        <v>5.81</v>
      </c>
      <c r="BI72">
        <v>4.78</v>
      </c>
      <c r="BJ72">
        <v>3.11</v>
      </c>
      <c r="BK72">
        <v>4.5999999999999996</v>
      </c>
      <c r="BL72">
        <v>1.99</v>
      </c>
      <c r="BM72">
        <v>1.59</v>
      </c>
      <c r="BN72">
        <v>0.53</v>
      </c>
      <c r="BO72">
        <v>15.61</v>
      </c>
      <c r="BP72">
        <v>0</v>
      </c>
      <c r="BQ72">
        <v>4.43</v>
      </c>
      <c r="BR72">
        <v>2.15</v>
      </c>
      <c r="BS72">
        <v>0.38</v>
      </c>
      <c r="BT72">
        <v>0</v>
      </c>
      <c r="BU72">
        <v>0</v>
      </c>
      <c r="BV72">
        <v>0</v>
      </c>
      <c r="BW72">
        <f t="shared" si="5"/>
        <v>78.010000000000019</v>
      </c>
    </row>
    <row r="73" spans="1:75">
      <c r="A73" t="s">
        <v>115</v>
      </c>
      <c r="B73">
        <v>0</v>
      </c>
      <c r="C73">
        <v>28.35</v>
      </c>
      <c r="D73">
        <v>13.65</v>
      </c>
      <c r="E73">
        <v>0</v>
      </c>
      <c r="F73">
        <v>0</v>
      </c>
      <c r="G73">
        <v>32.58</v>
      </c>
      <c r="H73">
        <v>0</v>
      </c>
      <c r="I73">
        <v>85.488</v>
      </c>
      <c r="J73">
        <v>2.1920000000000002</v>
      </c>
      <c r="K73">
        <v>215.533728</v>
      </c>
      <c r="L73">
        <v>653.15250000000003</v>
      </c>
      <c r="M73">
        <v>70</v>
      </c>
      <c r="N73">
        <v>118.125</v>
      </c>
      <c r="O73">
        <v>123.66562500000001</v>
      </c>
      <c r="P73">
        <v>138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393.75</v>
      </c>
      <c r="V73">
        <v>20.731850000000001</v>
      </c>
      <c r="W73">
        <v>98.34375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38.5548</v>
      </c>
      <c r="AH73">
        <v>152.94049999999999</v>
      </c>
      <c r="AI73">
        <v>15.276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20.286000000000001</v>
      </c>
      <c r="AP73">
        <v>8.3264999999999993</v>
      </c>
      <c r="AQ73">
        <v>12.096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78.03000000000003</v>
      </c>
      <c r="BA73">
        <f t="shared" si="4"/>
        <v>2817.9298080000003</v>
      </c>
      <c r="BD73">
        <v>24.08</v>
      </c>
      <c r="BE73">
        <v>3.81</v>
      </c>
      <c r="BF73">
        <v>1.03</v>
      </c>
      <c r="BG73">
        <v>4.1100000000000003</v>
      </c>
      <c r="BH73">
        <v>5.81</v>
      </c>
      <c r="BI73">
        <v>4.78</v>
      </c>
      <c r="BJ73">
        <v>3.11</v>
      </c>
      <c r="BK73">
        <v>4.5999999999999996</v>
      </c>
      <c r="BL73">
        <v>1.99</v>
      </c>
      <c r="BM73">
        <v>1.59</v>
      </c>
      <c r="BN73">
        <v>0.53</v>
      </c>
      <c r="BO73">
        <v>15.61</v>
      </c>
      <c r="BP73">
        <v>0</v>
      </c>
      <c r="BQ73">
        <v>4.43</v>
      </c>
      <c r="BR73">
        <v>2.15</v>
      </c>
      <c r="BS73">
        <v>0.4</v>
      </c>
      <c r="BT73">
        <v>0</v>
      </c>
      <c r="BU73">
        <v>0</v>
      </c>
      <c r="BV73">
        <v>0</v>
      </c>
      <c r="BW73">
        <f t="shared" si="5"/>
        <v>78.03000000000003</v>
      </c>
    </row>
    <row r="74" spans="1:75">
      <c r="A74" t="s">
        <v>116</v>
      </c>
      <c r="B74">
        <v>0</v>
      </c>
      <c r="C74">
        <v>28.35</v>
      </c>
      <c r="D74">
        <v>13.65</v>
      </c>
      <c r="E74">
        <v>0</v>
      </c>
      <c r="F74">
        <v>0</v>
      </c>
      <c r="G74">
        <v>32.58</v>
      </c>
      <c r="H74">
        <v>0</v>
      </c>
      <c r="I74">
        <v>85.488</v>
      </c>
      <c r="J74">
        <v>2.1920000000000002</v>
      </c>
      <c r="K74">
        <v>215.533728</v>
      </c>
      <c r="L74">
        <v>653.15250000000003</v>
      </c>
      <c r="M74">
        <v>70</v>
      </c>
      <c r="N74">
        <v>118.125</v>
      </c>
      <c r="O74">
        <v>123.66562500000001</v>
      </c>
      <c r="P74">
        <v>138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393.75</v>
      </c>
      <c r="V74">
        <v>20.731850000000001</v>
      </c>
      <c r="W74">
        <v>98.34375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38.5548</v>
      </c>
      <c r="AH74">
        <v>152.94049999999999</v>
      </c>
      <c r="AI74">
        <v>15.276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20.286000000000001</v>
      </c>
      <c r="AP74">
        <v>11.529</v>
      </c>
      <c r="AQ74">
        <v>24.192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78.060000000000031</v>
      </c>
      <c r="BA74">
        <f t="shared" si="4"/>
        <v>2833.2583079999999</v>
      </c>
      <c r="BD74">
        <v>24.08</v>
      </c>
      <c r="BE74">
        <v>3.81</v>
      </c>
      <c r="BF74">
        <v>1.03</v>
      </c>
      <c r="BG74">
        <v>4.1100000000000003</v>
      </c>
      <c r="BH74">
        <v>5.81</v>
      </c>
      <c r="BI74">
        <v>4.78</v>
      </c>
      <c r="BJ74">
        <v>3.11</v>
      </c>
      <c r="BK74">
        <v>4.5999999999999996</v>
      </c>
      <c r="BL74">
        <v>1.99</v>
      </c>
      <c r="BM74">
        <v>1.59</v>
      </c>
      <c r="BN74">
        <v>0.53</v>
      </c>
      <c r="BO74">
        <v>15.61</v>
      </c>
      <c r="BP74">
        <v>0</v>
      </c>
      <c r="BQ74">
        <v>4.43</v>
      </c>
      <c r="BR74">
        <v>2.15</v>
      </c>
      <c r="BS74">
        <v>0.43</v>
      </c>
      <c r="BT74">
        <v>0</v>
      </c>
      <c r="BU74">
        <v>0</v>
      </c>
      <c r="BV74">
        <v>0</v>
      </c>
      <c r="BW74">
        <f t="shared" si="5"/>
        <v>78.060000000000031</v>
      </c>
    </row>
    <row r="75" spans="1:75">
      <c r="A75" t="s">
        <v>117</v>
      </c>
      <c r="B75">
        <v>0</v>
      </c>
      <c r="C75">
        <v>28.35</v>
      </c>
      <c r="D75">
        <v>13.65</v>
      </c>
      <c r="E75">
        <v>0</v>
      </c>
      <c r="F75">
        <v>0</v>
      </c>
      <c r="G75">
        <v>32.58</v>
      </c>
      <c r="H75">
        <v>0</v>
      </c>
      <c r="I75">
        <v>85.488</v>
      </c>
      <c r="J75">
        <v>2.1920000000000002</v>
      </c>
      <c r="K75">
        <v>215.533728</v>
      </c>
      <c r="L75">
        <v>653.15250000000003</v>
      </c>
      <c r="M75">
        <v>70</v>
      </c>
      <c r="N75">
        <v>118.125</v>
      </c>
      <c r="O75">
        <v>123.66562500000001</v>
      </c>
      <c r="P75">
        <v>138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393.75</v>
      </c>
      <c r="V75">
        <v>20.731850000000001</v>
      </c>
      <c r="W75">
        <v>98.34375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38.5548</v>
      </c>
      <c r="AH75">
        <v>152.94049999999999</v>
      </c>
      <c r="AI75">
        <v>19.094999999999999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18.815999999999999</v>
      </c>
      <c r="AP75">
        <v>11.529</v>
      </c>
      <c r="AQ75">
        <v>32.319000000000003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78.55</v>
      </c>
      <c r="BA75">
        <f t="shared" si="4"/>
        <v>2844.2243079999998</v>
      </c>
      <c r="BD75">
        <v>25.2</v>
      </c>
      <c r="BE75">
        <v>3.73</v>
      </c>
      <c r="BF75">
        <v>1.08</v>
      </c>
      <c r="BG75">
        <v>3.99</v>
      </c>
      <c r="BH75">
        <v>5.82</v>
      </c>
      <c r="BI75">
        <v>4.6900000000000004</v>
      </c>
      <c r="BJ75">
        <v>3.21</v>
      </c>
      <c r="BK75">
        <v>4.5999999999999996</v>
      </c>
      <c r="BL75">
        <v>1.91</v>
      </c>
      <c r="BM75">
        <v>1.59</v>
      </c>
      <c r="BN75">
        <v>0.51</v>
      </c>
      <c r="BO75">
        <v>15.23</v>
      </c>
      <c r="BP75">
        <v>0</v>
      </c>
      <c r="BQ75">
        <v>4.3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78.55</v>
      </c>
    </row>
    <row r="76" spans="1:75">
      <c r="A76" t="s">
        <v>118</v>
      </c>
      <c r="B76">
        <v>0</v>
      </c>
      <c r="C76">
        <v>28.35</v>
      </c>
      <c r="D76">
        <v>13.65</v>
      </c>
      <c r="E76">
        <v>0</v>
      </c>
      <c r="F76">
        <v>0</v>
      </c>
      <c r="G76">
        <v>32.58</v>
      </c>
      <c r="H76">
        <v>0</v>
      </c>
      <c r="I76">
        <v>85.488</v>
      </c>
      <c r="J76">
        <v>2.1920000000000002</v>
      </c>
      <c r="K76">
        <v>215.533728</v>
      </c>
      <c r="L76">
        <v>653.15250000000003</v>
      </c>
      <c r="M76">
        <v>70</v>
      </c>
      <c r="N76">
        <v>118.125</v>
      </c>
      <c r="O76">
        <v>123.66562500000001</v>
      </c>
      <c r="P76">
        <v>138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393.75</v>
      </c>
      <c r="V76">
        <v>20.731850000000001</v>
      </c>
      <c r="W76">
        <v>98.34375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38.5548</v>
      </c>
      <c r="AH76">
        <v>152.94049999999999</v>
      </c>
      <c r="AI76">
        <v>19.094999999999999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18.815999999999999</v>
      </c>
      <c r="AP76">
        <v>11.529</v>
      </c>
      <c r="AQ76">
        <v>32.319000000000003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78.55</v>
      </c>
      <c r="BA76">
        <f t="shared" si="4"/>
        <v>2844.2243079999998</v>
      </c>
      <c r="BD76">
        <v>25.2</v>
      </c>
      <c r="BE76">
        <v>3.73</v>
      </c>
      <c r="BF76">
        <v>1.08</v>
      </c>
      <c r="BG76">
        <v>3.99</v>
      </c>
      <c r="BH76">
        <v>5.82</v>
      </c>
      <c r="BI76">
        <v>4.6900000000000004</v>
      </c>
      <c r="BJ76">
        <v>3.21</v>
      </c>
      <c r="BK76">
        <v>4.5999999999999996</v>
      </c>
      <c r="BL76">
        <v>1.91</v>
      </c>
      <c r="BM76">
        <v>1.59</v>
      </c>
      <c r="BN76">
        <v>0.51</v>
      </c>
      <c r="BO76">
        <v>15.23</v>
      </c>
      <c r="BP76">
        <v>0</v>
      </c>
      <c r="BQ76">
        <v>4.3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78.55</v>
      </c>
    </row>
    <row r="77" spans="1:75">
      <c r="A77" t="s">
        <v>119</v>
      </c>
      <c r="B77">
        <v>0</v>
      </c>
      <c r="C77">
        <v>28.35</v>
      </c>
      <c r="D77">
        <v>13.65</v>
      </c>
      <c r="E77">
        <v>0</v>
      </c>
      <c r="F77">
        <v>0</v>
      </c>
      <c r="G77">
        <v>32.58</v>
      </c>
      <c r="H77">
        <v>0</v>
      </c>
      <c r="I77">
        <v>85.488</v>
      </c>
      <c r="J77">
        <v>2.1920000000000002</v>
      </c>
      <c r="K77">
        <v>215.533728</v>
      </c>
      <c r="L77">
        <v>653.15250000000003</v>
      </c>
      <c r="M77">
        <v>70</v>
      </c>
      <c r="N77">
        <v>118.125</v>
      </c>
      <c r="O77">
        <v>123.66562500000001</v>
      </c>
      <c r="P77">
        <v>138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393.75</v>
      </c>
      <c r="V77">
        <v>20.731850000000001</v>
      </c>
      <c r="W77">
        <v>98.34375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38.5548</v>
      </c>
      <c r="AH77">
        <v>152.94049999999999</v>
      </c>
      <c r="AI77">
        <v>28.006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18.815999999999999</v>
      </c>
      <c r="AP77">
        <v>11.529</v>
      </c>
      <c r="AQ77">
        <v>36.287999999999997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78.55</v>
      </c>
      <c r="BA77">
        <f t="shared" si="4"/>
        <v>2857.1043079999999</v>
      </c>
      <c r="BD77">
        <v>25.2</v>
      </c>
      <c r="BE77">
        <v>3.73</v>
      </c>
      <c r="BF77">
        <v>1.08</v>
      </c>
      <c r="BG77">
        <v>3.99</v>
      </c>
      <c r="BH77">
        <v>5.82</v>
      </c>
      <c r="BI77">
        <v>4.6900000000000004</v>
      </c>
      <c r="BJ77">
        <v>3.21</v>
      </c>
      <c r="BK77">
        <v>4.5999999999999996</v>
      </c>
      <c r="BL77">
        <v>1.91</v>
      </c>
      <c r="BM77">
        <v>1.59</v>
      </c>
      <c r="BN77">
        <v>0.51</v>
      </c>
      <c r="BO77">
        <v>15.23</v>
      </c>
      <c r="BP77">
        <v>0</v>
      </c>
      <c r="BQ77">
        <v>4.3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78.55</v>
      </c>
    </row>
    <row r="78" spans="1:75">
      <c r="A78" t="s">
        <v>120</v>
      </c>
      <c r="B78">
        <v>0</v>
      </c>
      <c r="C78">
        <v>28.35</v>
      </c>
      <c r="D78">
        <v>13.65</v>
      </c>
      <c r="E78">
        <v>0</v>
      </c>
      <c r="F78">
        <v>0</v>
      </c>
      <c r="G78">
        <v>32.58</v>
      </c>
      <c r="H78">
        <v>0</v>
      </c>
      <c r="I78">
        <v>85.488</v>
      </c>
      <c r="J78">
        <v>2.1920000000000002</v>
      </c>
      <c r="K78">
        <v>215.533728</v>
      </c>
      <c r="L78">
        <v>653.15250000000003</v>
      </c>
      <c r="M78">
        <v>70</v>
      </c>
      <c r="N78">
        <v>118.125</v>
      </c>
      <c r="O78">
        <v>123.66562500000001</v>
      </c>
      <c r="P78">
        <v>138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393.75</v>
      </c>
      <c r="V78">
        <v>20.731850000000001</v>
      </c>
      <c r="W78">
        <v>98.34375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38.5548</v>
      </c>
      <c r="AH78">
        <v>152.94049999999999</v>
      </c>
      <c r="AI78">
        <v>28.006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18.815999999999999</v>
      </c>
      <c r="AP78">
        <v>11.529</v>
      </c>
      <c r="AQ78">
        <v>43.091999999999999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78.55</v>
      </c>
      <c r="BA78">
        <f t="shared" si="4"/>
        <v>2872.7823080000003</v>
      </c>
      <c r="BD78">
        <v>25.2</v>
      </c>
      <c r="BE78">
        <v>3.73</v>
      </c>
      <c r="BF78">
        <v>1.08</v>
      </c>
      <c r="BG78">
        <v>3.99</v>
      </c>
      <c r="BH78">
        <v>5.82</v>
      </c>
      <c r="BI78">
        <v>4.6900000000000004</v>
      </c>
      <c r="BJ78">
        <v>3.21</v>
      </c>
      <c r="BK78">
        <v>4.5999999999999996</v>
      </c>
      <c r="BL78">
        <v>1.91</v>
      </c>
      <c r="BM78">
        <v>1.59</v>
      </c>
      <c r="BN78">
        <v>0.51</v>
      </c>
      <c r="BO78">
        <v>15.23</v>
      </c>
      <c r="BP78">
        <v>0</v>
      </c>
      <c r="BQ78">
        <v>4.3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78.55</v>
      </c>
    </row>
    <row r="79" spans="1:75">
      <c r="A79" t="s">
        <v>121</v>
      </c>
      <c r="B79">
        <v>0</v>
      </c>
      <c r="C79">
        <v>28.35</v>
      </c>
      <c r="D79">
        <v>13.65</v>
      </c>
      <c r="E79">
        <v>0</v>
      </c>
      <c r="F79">
        <v>0</v>
      </c>
      <c r="G79">
        <v>32.58</v>
      </c>
      <c r="H79">
        <v>0</v>
      </c>
      <c r="I79">
        <v>85.488</v>
      </c>
      <c r="J79">
        <v>2.1920000000000002</v>
      </c>
      <c r="K79">
        <v>215.533728</v>
      </c>
      <c r="L79">
        <v>653.15250000000003</v>
      </c>
      <c r="M79">
        <v>70</v>
      </c>
      <c r="N79">
        <v>118.125</v>
      </c>
      <c r="O79">
        <v>123.66562500000001</v>
      </c>
      <c r="P79">
        <v>138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388.125</v>
      </c>
      <c r="V79">
        <v>20.731850000000001</v>
      </c>
      <c r="W79">
        <v>98.34375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30.565999999999999</v>
      </c>
      <c r="AG79">
        <v>38.5548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11.529</v>
      </c>
      <c r="AQ79">
        <v>48.384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78.55</v>
      </c>
      <c r="BA79">
        <f t="shared" si="4"/>
        <v>2916.0894299999995</v>
      </c>
      <c r="BD79">
        <v>25.2</v>
      </c>
      <c r="BE79">
        <v>3.73</v>
      </c>
      <c r="BF79">
        <v>1.08</v>
      </c>
      <c r="BG79">
        <v>3.99</v>
      </c>
      <c r="BH79">
        <v>5.82</v>
      </c>
      <c r="BI79">
        <v>4.6900000000000004</v>
      </c>
      <c r="BJ79">
        <v>3.21</v>
      </c>
      <c r="BK79">
        <v>4.5999999999999996</v>
      </c>
      <c r="BL79">
        <v>1.91</v>
      </c>
      <c r="BM79">
        <v>1.59</v>
      </c>
      <c r="BN79">
        <v>0.51</v>
      </c>
      <c r="BO79">
        <v>15.23</v>
      </c>
      <c r="BP79">
        <v>0</v>
      </c>
      <c r="BQ79">
        <v>4.3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78.55</v>
      </c>
    </row>
    <row r="80" spans="1:75">
      <c r="A80" t="s">
        <v>122</v>
      </c>
      <c r="B80">
        <v>0</v>
      </c>
      <c r="C80">
        <v>28.35</v>
      </c>
      <c r="D80">
        <v>13.65</v>
      </c>
      <c r="E80">
        <v>0</v>
      </c>
      <c r="F80">
        <v>0</v>
      </c>
      <c r="G80">
        <v>32.58</v>
      </c>
      <c r="H80">
        <v>0</v>
      </c>
      <c r="I80">
        <v>85.488</v>
      </c>
      <c r="J80">
        <v>2.1920000000000002</v>
      </c>
      <c r="K80">
        <v>215.533728</v>
      </c>
      <c r="L80">
        <v>653.15250000000003</v>
      </c>
      <c r="M80">
        <v>70</v>
      </c>
      <c r="N80">
        <v>118.125</v>
      </c>
      <c r="O80">
        <v>123.66562500000001</v>
      </c>
      <c r="P80">
        <v>138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388.125</v>
      </c>
      <c r="V80">
        <v>20.731850000000001</v>
      </c>
      <c r="W80">
        <v>98.34375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30.565999999999999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11.529</v>
      </c>
      <c r="AQ80">
        <v>48.384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78.55</v>
      </c>
      <c r="BA80">
        <f t="shared" si="4"/>
        <v>2933.9114299999997</v>
      </c>
      <c r="BD80">
        <v>25.2</v>
      </c>
      <c r="BE80">
        <v>3.73</v>
      </c>
      <c r="BF80">
        <v>1.08</v>
      </c>
      <c r="BG80">
        <v>3.99</v>
      </c>
      <c r="BH80">
        <v>5.82</v>
      </c>
      <c r="BI80">
        <v>4.6900000000000004</v>
      </c>
      <c r="BJ80">
        <v>3.21</v>
      </c>
      <c r="BK80">
        <v>4.5999999999999996</v>
      </c>
      <c r="BL80">
        <v>1.91</v>
      </c>
      <c r="BM80">
        <v>1.59</v>
      </c>
      <c r="BN80">
        <v>0.51</v>
      </c>
      <c r="BO80">
        <v>15.23</v>
      </c>
      <c r="BP80">
        <v>0</v>
      </c>
      <c r="BQ80">
        <v>4.3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78.55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0</v>
      </c>
      <c r="G81">
        <v>32.58</v>
      </c>
      <c r="H81">
        <v>0</v>
      </c>
      <c r="I81">
        <v>85.488</v>
      </c>
      <c r="J81">
        <v>2.1920000000000002</v>
      </c>
      <c r="K81">
        <v>215.533728</v>
      </c>
      <c r="L81">
        <v>653.15250000000003</v>
      </c>
      <c r="M81">
        <v>70</v>
      </c>
      <c r="N81">
        <v>118.125</v>
      </c>
      <c r="O81">
        <v>123.66562500000001</v>
      </c>
      <c r="P81">
        <v>138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388.125</v>
      </c>
      <c r="V81">
        <v>20.731850000000001</v>
      </c>
      <c r="W81">
        <v>98.34375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30.565999999999999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11.529</v>
      </c>
      <c r="AQ81">
        <v>48.384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78.55</v>
      </c>
      <c r="BA81">
        <f t="shared" si="4"/>
        <v>2933.9114299999997</v>
      </c>
      <c r="BD81">
        <v>25.2</v>
      </c>
      <c r="BE81">
        <v>3.73</v>
      </c>
      <c r="BF81">
        <v>1.08</v>
      </c>
      <c r="BG81">
        <v>3.99</v>
      </c>
      <c r="BH81">
        <v>5.82</v>
      </c>
      <c r="BI81">
        <v>4.6900000000000004</v>
      </c>
      <c r="BJ81">
        <v>3.21</v>
      </c>
      <c r="BK81">
        <v>4.5999999999999996</v>
      </c>
      <c r="BL81">
        <v>1.91</v>
      </c>
      <c r="BM81">
        <v>1.59</v>
      </c>
      <c r="BN81">
        <v>0.51</v>
      </c>
      <c r="BO81">
        <v>15.23</v>
      </c>
      <c r="BP81">
        <v>0</v>
      </c>
      <c r="BQ81">
        <v>4.3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78.55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0</v>
      </c>
      <c r="G82">
        <v>32.58</v>
      </c>
      <c r="H82">
        <v>0</v>
      </c>
      <c r="I82">
        <v>85.488</v>
      </c>
      <c r="J82">
        <v>2.1920000000000002</v>
      </c>
      <c r="K82">
        <v>215.533728</v>
      </c>
      <c r="L82">
        <v>653.15250000000003</v>
      </c>
      <c r="M82">
        <v>70</v>
      </c>
      <c r="N82">
        <v>118.125</v>
      </c>
      <c r="O82">
        <v>123.66562500000001</v>
      </c>
      <c r="P82">
        <v>138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388.125</v>
      </c>
      <c r="V82">
        <v>20.731850000000001</v>
      </c>
      <c r="W82">
        <v>98.34375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30.565999999999999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11.529</v>
      </c>
      <c r="AQ82">
        <v>48.384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78.55</v>
      </c>
      <c r="BA82">
        <f t="shared" si="4"/>
        <v>2933.9114299999997</v>
      </c>
      <c r="BD82">
        <v>25.2</v>
      </c>
      <c r="BE82">
        <v>3.73</v>
      </c>
      <c r="BF82">
        <v>1.08</v>
      </c>
      <c r="BG82">
        <v>3.99</v>
      </c>
      <c r="BH82">
        <v>5.82</v>
      </c>
      <c r="BI82">
        <v>4.6900000000000004</v>
      </c>
      <c r="BJ82">
        <v>3.21</v>
      </c>
      <c r="BK82">
        <v>4.5999999999999996</v>
      </c>
      <c r="BL82">
        <v>1.91</v>
      </c>
      <c r="BM82">
        <v>1.59</v>
      </c>
      <c r="BN82">
        <v>0.51</v>
      </c>
      <c r="BO82">
        <v>15.23</v>
      </c>
      <c r="BP82">
        <v>0</v>
      </c>
      <c r="BQ82">
        <v>4.3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78.55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0</v>
      </c>
      <c r="G83">
        <v>32.58</v>
      </c>
      <c r="H83">
        <v>0</v>
      </c>
      <c r="I83">
        <v>85.488</v>
      </c>
      <c r="J83">
        <v>2.1920000000000002</v>
      </c>
      <c r="K83">
        <v>215.533728</v>
      </c>
      <c r="L83">
        <v>653.15250000000003</v>
      </c>
      <c r="M83">
        <v>70</v>
      </c>
      <c r="N83">
        <v>118.125</v>
      </c>
      <c r="O83">
        <v>123.66562500000001</v>
      </c>
      <c r="P83">
        <v>138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388.125</v>
      </c>
      <c r="V83">
        <v>20.731850000000001</v>
      </c>
      <c r="W83">
        <v>98.34375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30.565999999999999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18.228000000000002</v>
      </c>
      <c r="AP83">
        <v>11.529</v>
      </c>
      <c r="AQ83">
        <v>48.384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77.089999999999989</v>
      </c>
      <c r="BA83">
        <f t="shared" si="4"/>
        <v>2931.8634299999999</v>
      </c>
      <c r="BD83">
        <v>25.2</v>
      </c>
      <c r="BE83">
        <v>3.73</v>
      </c>
      <c r="BF83">
        <v>1.08</v>
      </c>
      <c r="BG83">
        <v>3.99</v>
      </c>
      <c r="BH83">
        <v>5.82</v>
      </c>
      <c r="BI83">
        <v>4.6900000000000004</v>
      </c>
      <c r="BJ83">
        <v>3.21</v>
      </c>
      <c r="BK83">
        <v>4.5999999999999996</v>
      </c>
      <c r="BL83">
        <v>1.91</v>
      </c>
      <c r="BM83">
        <v>1.59</v>
      </c>
      <c r="BN83">
        <v>0.51</v>
      </c>
      <c r="BO83">
        <v>13.77</v>
      </c>
      <c r="BP83">
        <v>0</v>
      </c>
      <c r="BQ83">
        <v>4.3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77.089999999999989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0</v>
      </c>
      <c r="G84">
        <v>32.58</v>
      </c>
      <c r="H84">
        <v>0</v>
      </c>
      <c r="I84">
        <v>85.488</v>
      </c>
      <c r="J84">
        <v>2.1920000000000002</v>
      </c>
      <c r="K84">
        <v>215.533728</v>
      </c>
      <c r="L84">
        <v>653.15250000000003</v>
      </c>
      <c r="M84">
        <v>70</v>
      </c>
      <c r="N84">
        <v>118.125</v>
      </c>
      <c r="O84">
        <v>123.66562500000001</v>
      </c>
      <c r="P84">
        <v>138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388.125</v>
      </c>
      <c r="V84">
        <v>20.731850000000001</v>
      </c>
      <c r="W84">
        <v>98.34375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30.565999999999999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18.228000000000002</v>
      </c>
      <c r="AP84">
        <v>11.529</v>
      </c>
      <c r="AQ84">
        <v>48.384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75.789999999999992</v>
      </c>
      <c r="BA84">
        <f t="shared" si="4"/>
        <v>2930.5634299999997</v>
      </c>
      <c r="BD84">
        <v>25.2</v>
      </c>
      <c r="BE84">
        <v>3.73</v>
      </c>
      <c r="BF84">
        <v>1.08</v>
      </c>
      <c r="BG84">
        <v>3.99</v>
      </c>
      <c r="BH84">
        <v>5.82</v>
      </c>
      <c r="BI84">
        <v>4.6900000000000004</v>
      </c>
      <c r="BJ84">
        <v>3.21</v>
      </c>
      <c r="BK84">
        <v>4.5999999999999996</v>
      </c>
      <c r="BL84">
        <v>1.91</v>
      </c>
      <c r="BM84">
        <v>1.59</v>
      </c>
      <c r="BN84">
        <v>0.51</v>
      </c>
      <c r="BO84">
        <v>12.47</v>
      </c>
      <c r="BP84">
        <v>0</v>
      </c>
      <c r="BQ84">
        <v>4.3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75.789999999999992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0</v>
      </c>
      <c r="G85">
        <v>32.58</v>
      </c>
      <c r="H85">
        <v>0</v>
      </c>
      <c r="I85">
        <v>85.488</v>
      </c>
      <c r="J85">
        <v>2.1920000000000002</v>
      </c>
      <c r="K85">
        <v>215.533728</v>
      </c>
      <c r="L85">
        <v>653.15250000000003</v>
      </c>
      <c r="M85">
        <v>70</v>
      </c>
      <c r="N85">
        <v>118.125</v>
      </c>
      <c r="O85">
        <v>123.66562500000001</v>
      </c>
      <c r="P85">
        <v>138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388.125</v>
      </c>
      <c r="V85">
        <v>20.731850000000001</v>
      </c>
      <c r="W85">
        <v>110.145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30.565999999999999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18.228000000000002</v>
      </c>
      <c r="AP85">
        <v>11.529</v>
      </c>
      <c r="AQ85">
        <v>48.384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75.789999999999992</v>
      </c>
      <c r="BA85">
        <f t="shared" si="4"/>
        <v>2938.0652799999998</v>
      </c>
      <c r="BD85">
        <v>25.2</v>
      </c>
      <c r="BE85">
        <v>3.73</v>
      </c>
      <c r="BF85">
        <v>1.08</v>
      </c>
      <c r="BG85">
        <v>3.99</v>
      </c>
      <c r="BH85">
        <v>5.82</v>
      </c>
      <c r="BI85">
        <v>4.6900000000000004</v>
      </c>
      <c r="BJ85">
        <v>3.21</v>
      </c>
      <c r="BK85">
        <v>4.5999999999999996</v>
      </c>
      <c r="BL85">
        <v>1.91</v>
      </c>
      <c r="BM85">
        <v>1.59</v>
      </c>
      <c r="BN85">
        <v>0.51</v>
      </c>
      <c r="BO85">
        <v>12.47</v>
      </c>
      <c r="BP85">
        <v>0</v>
      </c>
      <c r="BQ85">
        <v>4.3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75.789999999999992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0</v>
      </c>
      <c r="G86">
        <v>32.58</v>
      </c>
      <c r="H86">
        <v>0</v>
      </c>
      <c r="I86">
        <v>85.488</v>
      </c>
      <c r="J86">
        <v>2.1920000000000002</v>
      </c>
      <c r="K86">
        <v>215.533728</v>
      </c>
      <c r="L86">
        <v>653.15250000000003</v>
      </c>
      <c r="M86">
        <v>70</v>
      </c>
      <c r="N86">
        <v>118.125</v>
      </c>
      <c r="O86">
        <v>123.66562500000001</v>
      </c>
      <c r="P86">
        <v>138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388.125</v>
      </c>
      <c r="V86">
        <v>20.731850000000001</v>
      </c>
      <c r="W86">
        <v>120.63500000000001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30.565999999999999</v>
      </c>
      <c r="AG86">
        <v>38.5548</v>
      </c>
      <c r="AH86">
        <v>154.69245000000001</v>
      </c>
      <c r="AI86">
        <v>31.188500000000001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18.228000000000002</v>
      </c>
      <c r="AP86">
        <v>11.529</v>
      </c>
      <c r="AQ86">
        <v>48.384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75.789999999999992</v>
      </c>
      <c r="BA86">
        <f t="shared" si="4"/>
        <v>2930.0967799999999</v>
      </c>
      <c r="BD86">
        <v>25.2</v>
      </c>
      <c r="BE86">
        <v>3.73</v>
      </c>
      <c r="BF86">
        <v>1.08</v>
      </c>
      <c r="BG86">
        <v>3.99</v>
      </c>
      <c r="BH86">
        <v>5.82</v>
      </c>
      <c r="BI86">
        <v>4.6900000000000004</v>
      </c>
      <c r="BJ86">
        <v>3.21</v>
      </c>
      <c r="BK86">
        <v>4.5999999999999996</v>
      </c>
      <c r="BL86">
        <v>1.91</v>
      </c>
      <c r="BM86">
        <v>1.59</v>
      </c>
      <c r="BN86">
        <v>0.51</v>
      </c>
      <c r="BO86">
        <v>12.47</v>
      </c>
      <c r="BP86">
        <v>0</v>
      </c>
      <c r="BQ86">
        <v>4.3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75.789999999999992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32.58</v>
      </c>
      <c r="G87">
        <v>0</v>
      </c>
      <c r="H87">
        <v>0</v>
      </c>
      <c r="I87">
        <v>85.488</v>
      </c>
      <c r="J87">
        <v>2.1920000000000002</v>
      </c>
      <c r="K87">
        <v>215.533728</v>
      </c>
      <c r="L87">
        <v>653.15250000000003</v>
      </c>
      <c r="M87">
        <v>70</v>
      </c>
      <c r="N87">
        <v>118.125</v>
      </c>
      <c r="O87">
        <v>123.66562500000001</v>
      </c>
      <c r="P87">
        <v>138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388.125</v>
      </c>
      <c r="V87">
        <v>20.731850000000001</v>
      </c>
      <c r="W87">
        <v>125.88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38.5548</v>
      </c>
      <c r="AH87">
        <v>152.94049999999999</v>
      </c>
      <c r="AI87">
        <v>31.188500000000001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18.228000000000002</v>
      </c>
      <c r="AP87">
        <v>9.4794</v>
      </c>
      <c r="AQ87">
        <v>48.384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76.009999999999991</v>
      </c>
      <c r="BA87">
        <f t="shared" si="4"/>
        <v>2913.4182580000006</v>
      </c>
      <c r="BD87">
        <v>25.2</v>
      </c>
      <c r="BE87">
        <v>3.95</v>
      </c>
      <c r="BF87">
        <v>1.08</v>
      </c>
      <c r="BG87">
        <v>3.99</v>
      </c>
      <c r="BH87">
        <v>5.82</v>
      </c>
      <c r="BI87">
        <v>4.6900000000000004</v>
      </c>
      <c r="BJ87">
        <v>3.21</v>
      </c>
      <c r="BK87">
        <v>4.5999999999999996</v>
      </c>
      <c r="BL87">
        <v>1.91</v>
      </c>
      <c r="BM87">
        <v>1.59</v>
      </c>
      <c r="BN87">
        <v>0.51</v>
      </c>
      <c r="BO87">
        <v>12.47</v>
      </c>
      <c r="BP87">
        <v>0</v>
      </c>
      <c r="BQ87">
        <v>4.3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76.009999999999991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32.58</v>
      </c>
      <c r="G88">
        <v>0</v>
      </c>
      <c r="H88">
        <v>0</v>
      </c>
      <c r="I88">
        <v>85.488</v>
      </c>
      <c r="J88">
        <v>2.1920000000000002</v>
      </c>
      <c r="K88">
        <v>215.533728</v>
      </c>
      <c r="L88">
        <v>653.15250000000003</v>
      </c>
      <c r="M88">
        <v>70</v>
      </c>
      <c r="N88">
        <v>118.125</v>
      </c>
      <c r="O88">
        <v>123.66562500000001</v>
      </c>
      <c r="P88">
        <v>138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388.125</v>
      </c>
      <c r="V88">
        <v>20.731850000000001</v>
      </c>
      <c r="W88">
        <v>136.37</v>
      </c>
      <c r="X88">
        <v>0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38.5548</v>
      </c>
      <c r="AH88">
        <v>152.94049999999999</v>
      </c>
      <c r="AI88">
        <v>31.188500000000001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18.228000000000002</v>
      </c>
      <c r="AP88">
        <v>9.4794</v>
      </c>
      <c r="AQ88">
        <v>48.384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76.41</v>
      </c>
      <c r="BA88">
        <f t="shared" si="4"/>
        <v>2924.3082580000005</v>
      </c>
      <c r="BD88">
        <v>25.2</v>
      </c>
      <c r="BE88">
        <v>4.3499999999999996</v>
      </c>
      <c r="BF88">
        <v>1.08</v>
      </c>
      <c r="BG88">
        <v>3.99</v>
      </c>
      <c r="BH88">
        <v>5.82</v>
      </c>
      <c r="BI88">
        <v>4.6900000000000004</v>
      </c>
      <c r="BJ88">
        <v>3.21</v>
      </c>
      <c r="BK88">
        <v>4.5999999999999996</v>
      </c>
      <c r="BL88">
        <v>1.91</v>
      </c>
      <c r="BM88">
        <v>1.59</v>
      </c>
      <c r="BN88">
        <v>0.51</v>
      </c>
      <c r="BO88">
        <v>12.47</v>
      </c>
      <c r="BP88">
        <v>0</v>
      </c>
      <c r="BQ88">
        <v>4.3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76.41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32.58</v>
      </c>
      <c r="G89">
        <v>0</v>
      </c>
      <c r="H89">
        <v>0</v>
      </c>
      <c r="I89">
        <v>85.488</v>
      </c>
      <c r="J89">
        <v>2.1920000000000002</v>
      </c>
      <c r="K89">
        <v>215.533728</v>
      </c>
      <c r="L89">
        <v>653.15250000000003</v>
      </c>
      <c r="M89">
        <v>70</v>
      </c>
      <c r="N89">
        <v>118.125</v>
      </c>
      <c r="O89">
        <v>123.66562500000001</v>
      </c>
      <c r="P89">
        <v>138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382.5</v>
      </c>
      <c r="V89">
        <v>20.731850000000001</v>
      </c>
      <c r="W89">
        <v>136.37</v>
      </c>
      <c r="X89">
        <v>0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38.5548</v>
      </c>
      <c r="AH89">
        <v>152.94049999999999</v>
      </c>
      <c r="AI89">
        <v>31.188500000000001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18.228000000000002</v>
      </c>
      <c r="AP89">
        <v>9.4794</v>
      </c>
      <c r="AQ89">
        <v>48.384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76.809999999999988</v>
      </c>
      <c r="BA89">
        <f t="shared" si="4"/>
        <v>2919.0832580000006</v>
      </c>
      <c r="BD89">
        <v>25.2</v>
      </c>
      <c r="BE89">
        <v>4.74</v>
      </c>
      <c r="BF89">
        <v>1.08</v>
      </c>
      <c r="BG89">
        <v>3.99</v>
      </c>
      <c r="BH89">
        <v>5.82</v>
      </c>
      <c r="BI89">
        <v>4.6900000000000004</v>
      </c>
      <c r="BJ89">
        <v>3.21</v>
      </c>
      <c r="BK89">
        <v>4.5999999999999996</v>
      </c>
      <c r="BL89">
        <v>1.91</v>
      </c>
      <c r="BM89">
        <v>1.59</v>
      </c>
      <c r="BN89">
        <v>0.51</v>
      </c>
      <c r="BO89">
        <v>12.47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76.809999999999988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32.58</v>
      </c>
      <c r="G90">
        <v>0</v>
      </c>
      <c r="H90">
        <v>0</v>
      </c>
      <c r="I90">
        <v>85.488</v>
      </c>
      <c r="J90">
        <v>2.1920000000000002</v>
      </c>
      <c r="K90">
        <v>215.533728</v>
      </c>
      <c r="L90">
        <v>653.15250000000003</v>
      </c>
      <c r="M90">
        <v>70</v>
      </c>
      <c r="N90">
        <v>118.125</v>
      </c>
      <c r="O90">
        <v>123.66562500000001</v>
      </c>
      <c r="P90">
        <v>138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382.5</v>
      </c>
      <c r="V90">
        <v>20.731850000000001</v>
      </c>
      <c r="W90">
        <v>136.37</v>
      </c>
      <c r="X90">
        <v>0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38.5548</v>
      </c>
      <c r="AH90">
        <v>152.94049999999999</v>
      </c>
      <c r="AI90">
        <v>31.188500000000001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18.228000000000002</v>
      </c>
      <c r="AP90">
        <v>9.4794</v>
      </c>
      <c r="AQ90">
        <v>48.384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77.199999999999989</v>
      </c>
      <c r="BA90">
        <f t="shared" si="4"/>
        <v>2919.4732580000004</v>
      </c>
      <c r="BD90">
        <v>25.2</v>
      </c>
      <c r="BE90">
        <v>5.13</v>
      </c>
      <c r="BF90">
        <v>1.08</v>
      </c>
      <c r="BG90">
        <v>3.99</v>
      </c>
      <c r="BH90">
        <v>5.82</v>
      </c>
      <c r="BI90">
        <v>4.6900000000000004</v>
      </c>
      <c r="BJ90">
        <v>3.21</v>
      </c>
      <c r="BK90">
        <v>4.5999999999999996</v>
      </c>
      <c r="BL90">
        <v>1.91</v>
      </c>
      <c r="BM90">
        <v>1.59</v>
      </c>
      <c r="BN90">
        <v>0.51</v>
      </c>
      <c r="BO90">
        <v>12.47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77.199999999999989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32.58</v>
      </c>
      <c r="G91">
        <v>0</v>
      </c>
      <c r="H91">
        <v>0</v>
      </c>
      <c r="I91">
        <v>85.488</v>
      </c>
      <c r="J91">
        <v>2.1920000000000002</v>
      </c>
      <c r="K91">
        <v>215.533728</v>
      </c>
      <c r="L91">
        <v>653.15250000000003</v>
      </c>
      <c r="M91">
        <v>70</v>
      </c>
      <c r="N91">
        <v>118.125</v>
      </c>
      <c r="O91">
        <v>123.66562500000001</v>
      </c>
      <c r="P91">
        <v>138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382.5</v>
      </c>
      <c r="V91">
        <v>20.731850000000001</v>
      </c>
      <c r="W91">
        <v>136.37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38.5548</v>
      </c>
      <c r="AH91">
        <v>154.69245000000001</v>
      </c>
      <c r="AI91">
        <v>31.188500000000001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18.228000000000002</v>
      </c>
      <c r="AP91">
        <v>9.4794</v>
      </c>
      <c r="AQ91">
        <v>48.384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76.839999999999989</v>
      </c>
      <c r="BA91">
        <f t="shared" si="4"/>
        <v>2939.2071800000003</v>
      </c>
      <c r="BD91">
        <v>24.08</v>
      </c>
      <c r="BE91">
        <v>5.26</v>
      </c>
      <c r="BF91">
        <v>1.03</v>
      </c>
      <c r="BG91">
        <v>4.1100000000000003</v>
      </c>
      <c r="BH91">
        <v>5.81</v>
      </c>
      <c r="BI91">
        <v>4.78</v>
      </c>
      <c r="BJ91">
        <v>3.11</v>
      </c>
      <c r="BK91">
        <v>4.68</v>
      </c>
      <c r="BL91">
        <v>2.04</v>
      </c>
      <c r="BM91">
        <v>1.59</v>
      </c>
      <c r="BN91">
        <v>0.53</v>
      </c>
      <c r="BO91">
        <v>12.78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76.839999999999989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32.58</v>
      </c>
      <c r="G92">
        <v>0</v>
      </c>
      <c r="H92">
        <v>0</v>
      </c>
      <c r="I92">
        <v>85.488</v>
      </c>
      <c r="J92">
        <v>2.1920000000000002</v>
      </c>
      <c r="K92">
        <v>215.533728</v>
      </c>
      <c r="L92">
        <v>653.15250000000003</v>
      </c>
      <c r="M92">
        <v>70</v>
      </c>
      <c r="N92">
        <v>118.125</v>
      </c>
      <c r="O92">
        <v>123.66562500000001</v>
      </c>
      <c r="P92">
        <v>138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382.5</v>
      </c>
      <c r="V92">
        <v>20.731850000000001</v>
      </c>
      <c r="W92">
        <v>136.37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38.5548</v>
      </c>
      <c r="AH92">
        <v>154.69245000000001</v>
      </c>
      <c r="AI92">
        <v>31.188500000000001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18.228000000000002</v>
      </c>
      <c r="AP92">
        <v>9.4794</v>
      </c>
      <c r="AQ92">
        <v>48.384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76.839999999999989</v>
      </c>
      <c r="BA92">
        <f t="shared" si="4"/>
        <v>2939.2071800000003</v>
      </c>
      <c r="BD92">
        <v>24.08</v>
      </c>
      <c r="BE92">
        <v>5.26</v>
      </c>
      <c r="BF92">
        <v>1.03</v>
      </c>
      <c r="BG92">
        <v>4.1100000000000003</v>
      </c>
      <c r="BH92">
        <v>5.81</v>
      </c>
      <c r="BI92">
        <v>4.78</v>
      </c>
      <c r="BJ92">
        <v>3.11</v>
      </c>
      <c r="BK92">
        <v>4.68</v>
      </c>
      <c r="BL92">
        <v>2.04</v>
      </c>
      <c r="BM92">
        <v>1.59</v>
      </c>
      <c r="BN92">
        <v>0.53</v>
      </c>
      <c r="BO92">
        <v>12.78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76.839999999999989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32.58</v>
      </c>
      <c r="G93">
        <v>0</v>
      </c>
      <c r="H93">
        <v>0</v>
      </c>
      <c r="I93">
        <v>85.488</v>
      </c>
      <c r="J93">
        <v>2.1920000000000002</v>
      </c>
      <c r="K93">
        <v>215.533728</v>
      </c>
      <c r="L93">
        <v>653.15250000000003</v>
      </c>
      <c r="M93">
        <v>70</v>
      </c>
      <c r="N93">
        <v>118.125</v>
      </c>
      <c r="O93">
        <v>123.66562500000001</v>
      </c>
      <c r="P93">
        <v>138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382.5</v>
      </c>
      <c r="V93">
        <v>20.731850000000001</v>
      </c>
      <c r="W93">
        <v>136.37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38.5548</v>
      </c>
      <c r="AH93">
        <v>154.69245000000001</v>
      </c>
      <c r="AI93">
        <v>31.188500000000001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18.228000000000002</v>
      </c>
      <c r="AP93">
        <v>11.529</v>
      </c>
      <c r="AQ93">
        <v>48.384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76.839999999999989</v>
      </c>
      <c r="BA93">
        <f t="shared" si="4"/>
        <v>2941.2567800000002</v>
      </c>
      <c r="BD93">
        <v>24.08</v>
      </c>
      <c r="BE93">
        <v>5.26</v>
      </c>
      <c r="BF93">
        <v>1.03</v>
      </c>
      <c r="BG93">
        <v>4.1100000000000003</v>
      </c>
      <c r="BH93">
        <v>5.81</v>
      </c>
      <c r="BI93">
        <v>4.78</v>
      </c>
      <c r="BJ93">
        <v>3.11</v>
      </c>
      <c r="BK93">
        <v>4.68</v>
      </c>
      <c r="BL93">
        <v>2.04</v>
      </c>
      <c r="BM93">
        <v>1.59</v>
      </c>
      <c r="BN93">
        <v>0.53</v>
      </c>
      <c r="BO93">
        <v>12.78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76.839999999999989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32.58</v>
      </c>
      <c r="G94">
        <v>0</v>
      </c>
      <c r="H94">
        <v>0</v>
      </c>
      <c r="I94">
        <v>85.488</v>
      </c>
      <c r="J94">
        <v>2.1920000000000002</v>
      </c>
      <c r="K94">
        <v>215.533728</v>
      </c>
      <c r="L94">
        <v>653.15250000000003</v>
      </c>
      <c r="M94">
        <v>70</v>
      </c>
      <c r="N94">
        <v>118.125</v>
      </c>
      <c r="O94">
        <v>123.66562500000001</v>
      </c>
      <c r="P94">
        <v>138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382.5</v>
      </c>
      <c r="V94">
        <v>20.731850000000001</v>
      </c>
      <c r="W94">
        <v>136.37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38.5548</v>
      </c>
      <c r="AH94">
        <v>154.69245000000001</v>
      </c>
      <c r="AI94">
        <v>31.188500000000001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18.228000000000002</v>
      </c>
      <c r="AP94">
        <v>9.9917999999999996</v>
      </c>
      <c r="AQ94">
        <v>48.384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76.73</v>
      </c>
      <c r="BA94">
        <f t="shared" si="4"/>
        <v>2939.6095799999998</v>
      </c>
      <c r="BD94">
        <v>24.08</v>
      </c>
      <c r="BE94">
        <v>5.26</v>
      </c>
      <c r="BF94">
        <v>1.03</v>
      </c>
      <c r="BG94">
        <v>4.1100000000000003</v>
      </c>
      <c r="BH94">
        <v>5.81</v>
      </c>
      <c r="BI94">
        <v>4.78</v>
      </c>
      <c r="BJ94">
        <v>3.11</v>
      </c>
      <c r="BK94">
        <v>4.6100000000000003</v>
      </c>
      <c r="BL94">
        <v>2</v>
      </c>
      <c r="BM94">
        <v>1.59</v>
      </c>
      <c r="BN94">
        <v>0.53</v>
      </c>
      <c r="BO94">
        <v>12.78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76.73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32.58</v>
      </c>
      <c r="G95">
        <v>0</v>
      </c>
      <c r="H95">
        <v>0</v>
      </c>
      <c r="I95">
        <v>85.488</v>
      </c>
      <c r="J95">
        <v>2.1920000000000002</v>
      </c>
      <c r="K95">
        <v>215.533728</v>
      </c>
      <c r="L95">
        <v>653.15250000000003</v>
      </c>
      <c r="M95">
        <v>70</v>
      </c>
      <c r="N95">
        <v>118.125</v>
      </c>
      <c r="O95">
        <v>123.66562500000001</v>
      </c>
      <c r="P95">
        <v>138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376.875</v>
      </c>
      <c r="V95">
        <v>20.731850000000001</v>
      </c>
      <c r="W95">
        <v>136.37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38.5548</v>
      </c>
      <c r="AH95">
        <v>152.94049999999999</v>
      </c>
      <c r="AI95">
        <v>28.006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18.228000000000002</v>
      </c>
      <c r="AP95">
        <v>9.9917999999999996</v>
      </c>
      <c r="AQ95">
        <v>48.384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74.36</v>
      </c>
      <c r="BA95">
        <f t="shared" si="4"/>
        <v>2908.338158</v>
      </c>
      <c r="BD95">
        <v>24.08</v>
      </c>
      <c r="BE95">
        <v>5.26</v>
      </c>
      <c r="BF95">
        <v>1.07</v>
      </c>
      <c r="BG95">
        <v>4.1100000000000003</v>
      </c>
      <c r="BH95">
        <v>5.81</v>
      </c>
      <c r="BI95">
        <v>4.78</v>
      </c>
      <c r="BJ95">
        <v>3.11</v>
      </c>
      <c r="BK95">
        <v>4.6100000000000003</v>
      </c>
      <c r="BL95">
        <v>2</v>
      </c>
      <c r="BM95">
        <v>1.59</v>
      </c>
      <c r="BN95">
        <v>0.53</v>
      </c>
      <c r="BO95">
        <v>10.37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74.36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32.58</v>
      </c>
      <c r="G96">
        <v>0</v>
      </c>
      <c r="H96">
        <v>0</v>
      </c>
      <c r="I96">
        <v>85.488</v>
      </c>
      <c r="J96">
        <v>2.1920000000000002</v>
      </c>
      <c r="K96">
        <v>215.533728</v>
      </c>
      <c r="L96">
        <v>653.15250000000003</v>
      </c>
      <c r="M96">
        <v>70</v>
      </c>
      <c r="N96">
        <v>118.125</v>
      </c>
      <c r="O96">
        <v>123.66562500000001</v>
      </c>
      <c r="P96">
        <v>138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376.875</v>
      </c>
      <c r="V96">
        <v>20.731850000000001</v>
      </c>
      <c r="W96">
        <v>136.37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38.5548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18.228000000000002</v>
      </c>
      <c r="AP96">
        <v>9.9917999999999996</v>
      </c>
      <c r="AQ96">
        <v>48.384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74.77</v>
      </c>
      <c r="BA96">
        <f t="shared" si="4"/>
        <v>2899.8371579999998</v>
      </c>
      <c r="BD96">
        <v>24.08</v>
      </c>
      <c r="BE96">
        <v>5.67</v>
      </c>
      <c r="BF96">
        <v>1.07</v>
      </c>
      <c r="BG96">
        <v>4.1100000000000003</v>
      </c>
      <c r="BH96">
        <v>5.81</v>
      </c>
      <c r="BI96">
        <v>4.78</v>
      </c>
      <c r="BJ96">
        <v>3.11</v>
      </c>
      <c r="BK96">
        <v>4.6100000000000003</v>
      </c>
      <c r="BL96">
        <v>2</v>
      </c>
      <c r="BM96">
        <v>1.59</v>
      </c>
      <c r="BN96">
        <v>0.53</v>
      </c>
      <c r="BO96">
        <v>10.37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74.77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32.58</v>
      </c>
      <c r="G97">
        <v>0</v>
      </c>
      <c r="H97">
        <v>0</v>
      </c>
      <c r="I97">
        <v>87.68</v>
      </c>
      <c r="J97">
        <v>0</v>
      </c>
      <c r="K97">
        <v>215.533728</v>
      </c>
      <c r="L97">
        <v>653.15250000000003</v>
      </c>
      <c r="M97">
        <v>70</v>
      </c>
      <c r="N97">
        <v>118.125</v>
      </c>
      <c r="O97">
        <v>123.66562500000001</v>
      </c>
      <c r="P97">
        <v>138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376.875</v>
      </c>
      <c r="V97">
        <v>20.731850000000001</v>
      </c>
      <c r="W97">
        <v>136.37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17.9452</v>
      </c>
      <c r="AG97">
        <v>38.5548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17.052</v>
      </c>
      <c r="AP97">
        <v>9.9917999999999996</v>
      </c>
      <c r="AQ97">
        <v>48.384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75.040000000000006</v>
      </c>
      <c r="BA97">
        <f t="shared" si="4"/>
        <v>2890.2543580000001</v>
      </c>
      <c r="BD97">
        <v>24.08</v>
      </c>
      <c r="BE97">
        <v>6.08</v>
      </c>
      <c r="BF97">
        <v>1.07</v>
      </c>
      <c r="BG97">
        <v>4.1100000000000003</v>
      </c>
      <c r="BH97">
        <v>5.81</v>
      </c>
      <c r="BI97">
        <v>4.78</v>
      </c>
      <c r="BJ97">
        <v>3.11</v>
      </c>
      <c r="BK97">
        <v>4.47</v>
      </c>
      <c r="BL97">
        <v>2</v>
      </c>
      <c r="BM97">
        <v>1.59</v>
      </c>
      <c r="BN97">
        <v>0.53</v>
      </c>
      <c r="BO97">
        <v>10.37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75.040000000000006</v>
      </c>
    </row>
    <row r="98" spans="1:75">
      <c r="A98" t="s">
        <v>140</v>
      </c>
      <c r="B98">
        <v>0</v>
      </c>
      <c r="C98">
        <v>35.700000000000003</v>
      </c>
      <c r="D98">
        <v>6.3</v>
      </c>
      <c r="E98">
        <v>0</v>
      </c>
      <c r="F98">
        <v>32.58</v>
      </c>
      <c r="G98">
        <v>0</v>
      </c>
      <c r="H98">
        <v>0</v>
      </c>
      <c r="I98">
        <v>87.68</v>
      </c>
      <c r="J98">
        <v>0</v>
      </c>
      <c r="K98">
        <v>215.533728</v>
      </c>
      <c r="L98">
        <v>653.15250000000003</v>
      </c>
      <c r="M98">
        <v>70</v>
      </c>
      <c r="N98">
        <v>118.125</v>
      </c>
      <c r="O98">
        <v>123.66562500000001</v>
      </c>
      <c r="P98">
        <v>138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376.875</v>
      </c>
      <c r="V98">
        <v>20.731850000000001</v>
      </c>
      <c r="W98">
        <v>136.37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38.5548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17.052</v>
      </c>
      <c r="AP98">
        <v>9.9917999999999996</v>
      </c>
      <c r="AQ98">
        <v>48.384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75.64</v>
      </c>
      <c r="BA98">
        <f t="shared" si="4"/>
        <v>2890.657158</v>
      </c>
      <c r="BD98">
        <v>24.08</v>
      </c>
      <c r="BE98">
        <v>6.68</v>
      </c>
      <c r="BF98">
        <v>1.07</v>
      </c>
      <c r="BG98">
        <v>4.1100000000000003</v>
      </c>
      <c r="BH98">
        <v>5.81</v>
      </c>
      <c r="BI98">
        <v>4.78</v>
      </c>
      <c r="BJ98">
        <v>3.11</v>
      </c>
      <c r="BK98">
        <v>4.47</v>
      </c>
      <c r="BL98">
        <v>2</v>
      </c>
      <c r="BM98">
        <v>1.59</v>
      </c>
      <c r="BN98">
        <v>0.53</v>
      </c>
      <c r="BO98">
        <v>10.37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75.64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0.69798750000000132</v>
      </c>
      <c r="D99">
        <f t="shared" si="6"/>
        <v>0.30791249999999998</v>
      </c>
      <c r="E99">
        <f t="shared" si="6"/>
        <v>0</v>
      </c>
      <c r="F99">
        <f t="shared" si="6"/>
        <v>9.7739999999999966E-2</v>
      </c>
      <c r="G99">
        <f t="shared" si="6"/>
        <v>0.68417999999999912</v>
      </c>
      <c r="H99">
        <f t="shared" si="6"/>
        <v>0</v>
      </c>
      <c r="I99">
        <f t="shared" si="6"/>
        <v>2.0144480000000025</v>
      </c>
      <c r="J99">
        <f t="shared" si="6"/>
        <v>8.9872000000000188E-2</v>
      </c>
      <c r="K99">
        <f t="shared" si="6"/>
        <v>5.1728094719999973</v>
      </c>
      <c r="L99">
        <f t="shared" si="6"/>
        <v>15.675659999999962</v>
      </c>
      <c r="M99">
        <f t="shared" si="6"/>
        <v>1.704</v>
      </c>
      <c r="N99">
        <f t="shared" si="6"/>
        <v>2.835</v>
      </c>
      <c r="O99">
        <f t="shared" si="6"/>
        <v>2.9679749999999947</v>
      </c>
      <c r="P99">
        <f t="shared" si="6"/>
        <v>3.33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9.7231500000000022</v>
      </c>
      <c r="V99">
        <f t="shared" si="6"/>
        <v>0.49756439999999885</v>
      </c>
      <c r="W99">
        <f t="shared" si="6"/>
        <v>3.278125000000002</v>
      </c>
      <c r="X99">
        <f t="shared" si="6"/>
        <v>0</v>
      </c>
      <c r="Y99">
        <f t="shared" si="6"/>
        <v>0</v>
      </c>
      <c r="Z99">
        <f t="shared" si="6"/>
        <v>0.31130165000000021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0.30398380000000019</v>
      </c>
      <c r="AG99">
        <f t="shared" si="6"/>
        <v>0.92531519999999812</v>
      </c>
      <c r="AH99">
        <f t="shared" si="6"/>
        <v>3.6758278500000041</v>
      </c>
      <c r="AI99">
        <f t="shared" si="6"/>
        <v>0.49758387499999995</v>
      </c>
      <c r="AJ99">
        <f t="shared" si="6"/>
        <v>0</v>
      </c>
      <c r="AK99">
        <f t="shared" si="6"/>
        <v>1.2182400000000029</v>
      </c>
      <c r="AL99">
        <f t="shared" si="6"/>
        <v>1.9022811499999974</v>
      </c>
      <c r="AM99">
        <f t="shared" si="6"/>
        <v>0.37929715199999953</v>
      </c>
      <c r="AN99">
        <f t="shared" si="6"/>
        <v>1.6528319999999989E-2</v>
      </c>
      <c r="AO99">
        <f t="shared" si="6"/>
        <v>0.42144900000000018</v>
      </c>
      <c r="AP99">
        <f t="shared" si="6"/>
        <v>0.25495102500000011</v>
      </c>
      <c r="AQ99">
        <f t="shared" si="6"/>
        <v>0.47599650000000004</v>
      </c>
      <c r="AR99">
        <f t="shared" si="6"/>
        <v>0.76791012299999983</v>
      </c>
      <c r="AS99">
        <f t="shared" si="6"/>
        <v>0</v>
      </c>
      <c r="AT99">
        <f t="shared" si="6"/>
        <v>0.2129009999999994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1.8666850000000008</v>
      </c>
      <c r="BA99">
        <f>SUM(B99:AZ99)</f>
        <v>69.468207488999951</v>
      </c>
      <c r="BD99">
        <f t="shared" ref="BD99:BW99" si="7">SUM(BD3:BD98)/4000</f>
        <v>0.58779999999999943</v>
      </c>
      <c r="BE99">
        <f t="shared" si="7"/>
        <v>9.5135000000000067E-2</v>
      </c>
      <c r="BF99">
        <f t="shared" si="7"/>
        <v>2.5299999999999986E-2</v>
      </c>
      <c r="BG99">
        <f t="shared" si="7"/>
        <v>9.7680000000000197E-2</v>
      </c>
      <c r="BH99">
        <f t="shared" si="7"/>
        <v>0.13872499999999988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0.10950750000000022</v>
      </c>
      <c r="BL99">
        <f t="shared" si="7"/>
        <v>4.7822499999999983E-2</v>
      </c>
      <c r="BM99">
        <f t="shared" si="7"/>
        <v>3.8160000000000062E-2</v>
      </c>
      <c r="BN99">
        <f t="shared" si="7"/>
        <v>1.2560000000000003E-2</v>
      </c>
      <c r="BO99">
        <f t="shared" si="7"/>
        <v>0.35674499999999965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1.0090000000000012E-2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1.8666850000000008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649.17769999999996</v>
      </c>
      <c r="M3">
        <v>70</v>
      </c>
      <c r="N3">
        <v>118.125</v>
      </c>
      <c r="O3">
        <v>123.66562500000001</v>
      </c>
      <c r="P3">
        <v>138.375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20.2654</v>
      </c>
      <c r="W3">
        <v>44.279000000000003</v>
      </c>
      <c r="X3">
        <v>147.26374999999999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38.5548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16.463999999999999</v>
      </c>
      <c r="AP3">
        <v>12.9381</v>
      </c>
      <c r="AQ3">
        <v>48.384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76.370000000000019</v>
      </c>
      <c r="BA3">
        <f>SUM(B3:AZ3)</f>
        <v>2835.6607910000002</v>
      </c>
      <c r="BB3">
        <v>0</v>
      </c>
      <c r="BD3">
        <v>23</v>
      </c>
      <c r="BE3">
        <v>3.57</v>
      </c>
      <c r="BF3">
        <v>1.07</v>
      </c>
      <c r="BG3">
        <v>4.1100000000000003</v>
      </c>
      <c r="BH3">
        <v>5.81</v>
      </c>
      <c r="BI3">
        <v>4.78</v>
      </c>
      <c r="BJ3">
        <v>3</v>
      </c>
      <c r="BK3">
        <v>4.49</v>
      </c>
      <c r="BL3">
        <v>2.0299999999999998</v>
      </c>
      <c r="BM3">
        <v>1.59</v>
      </c>
      <c r="BN3">
        <v>0.53</v>
      </c>
      <c r="BO3">
        <v>15.52</v>
      </c>
      <c r="BP3">
        <v>0</v>
      </c>
      <c r="BQ3">
        <v>4.43</v>
      </c>
      <c r="BR3">
        <v>2.0099999999999998</v>
      </c>
      <c r="BS3">
        <v>0.43</v>
      </c>
      <c r="BT3">
        <v>0</v>
      </c>
      <c r="BU3">
        <v>0</v>
      </c>
      <c r="BV3">
        <v>0</v>
      </c>
      <c r="BW3">
        <f>SUM(BD3:BV3)</f>
        <v>76.370000000000019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649.17769999999996</v>
      </c>
      <c r="M4">
        <v>70</v>
      </c>
      <c r="N4">
        <v>118.125</v>
      </c>
      <c r="O4">
        <v>123.66562500000001</v>
      </c>
      <c r="P4">
        <v>138.375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20.2654</v>
      </c>
      <c r="W4">
        <v>44.279000000000003</v>
      </c>
      <c r="X4">
        <v>147.26374999999999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38.5548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16.463999999999999</v>
      </c>
      <c r="AP4">
        <v>12.9381</v>
      </c>
      <c r="AQ4">
        <v>48.384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76.370000000000019</v>
      </c>
      <c r="BA4">
        <f t="shared" ref="BA4:BA67" si="1">SUM(B4:AZ4)</f>
        <v>2835.6607910000002</v>
      </c>
      <c r="BB4">
        <v>1</v>
      </c>
      <c r="BD4">
        <v>23</v>
      </c>
      <c r="BE4">
        <v>3.57</v>
      </c>
      <c r="BF4">
        <v>1.07</v>
      </c>
      <c r="BG4">
        <v>4.1100000000000003</v>
      </c>
      <c r="BH4">
        <v>5.81</v>
      </c>
      <c r="BI4">
        <v>4.78</v>
      </c>
      <c r="BJ4">
        <v>3</v>
      </c>
      <c r="BK4">
        <v>4.49</v>
      </c>
      <c r="BL4">
        <v>2.0299999999999998</v>
      </c>
      <c r="BM4">
        <v>1.59</v>
      </c>
      <c r="BN4">
        <v>0.53</v>
      </c>
      <c r="BO4">
        <v>15.52</v>
      </c>
      <c r="BP4">
        <v>0</v>
      </c>
      <c r="BQ4">
        <v>4.43</v>
      </c>
      <c r="BR4">
        <v>2.0099999999999998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76.370000000000019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649.17769999999996</v>
      </c>
      <c r="M5">
        <v>70</v>
      </c>
      <c r="N5">
        <v>118.125</v>
      </c>
      <c r="O5">
        <v>123.66562500000001</v>
      </c>
      <c r="P5">
        <v>138.75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20.2654</v>
      </c>
      <c r="W5">
        <v>44.279000000000003</v>
      </c>
      <c r="X5">
        <v>147.26374999999999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38.5548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16.463999999999999</v>
      </c>
      <c r="AP5">
        <v>12.9381</v>
      </c>
      <c r="AQ5">
        <v>43.091999999999999</v>
      </c>
      <c r="AR5">
        <v>49.128</v>
      </c>
      <c r="AS5">
        <v>32.688360000000003</v>
      </c>
      <c r="AT5">
        <v>11.212671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76.370000000000019</v>
      </c>
      <c r="BA5">
        <f t="shared" si="1"/>
        <v>2833.9506620000002</v>
      </c>
      <c r="BB5">
        <v>2</v>
      </c>
      <c r="BD5">
        <v>23</v>
      </c>
      <c r="BE5">
        <v>3.57</v>
      </c>
      <c r="BF5">
        <v>1.07</v>
      </c>
      <c r="BG5">
        <v>4.1100000000000003</v>
      </c>
      <c r="BH5">
        <v>5.81</v>
      </c>
      <c r="BI5">
        <v>4.78</v>
      </c>
      <c r="BJ5">
        <v>3</v>
      </c>
      <c r="BK5">
        <v>4.49</v>
      </c>
      <c r="BL5">
        <v>2.0299999999999998</v>
      </c>
      <c r="BM5">
        <v>1.59</v>
      </c>
      <c r="BN5">
        <v>0.53</v>
      </c>
      <c r="BO5">
        <v>15.52</v>
      </c>
      <c r="BP5">
        <v>0</v>
      </c>
      <c r="BQ5">
        <v>4.43</v>
      </c>
      <c r="BR5">
        <v>2.0099999999999998</v>
      </c>
      <c r="BS5">
        <v>0.43</v>
      </c>
      <c r="BT5">
        <v>0</v>
      </c>
      <c r="BU5">
        <v>0</v>
      </c>
      <c r="BV5">
        <v>0</v>
      </c>
      <c r="BW5">
        <f t="shared" si="2"/>
        <v>76.370000000000019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649.17769999999996</v>
      </c>
      <c r="M6">
        <v>70</v>
      </c>
      <c r="N6">
        <v>118.125</v>
      </c>
      <c r="O6">
        <v>123.66562500000001</v>
      </c>
      <c r="P6">
        <v>138.75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20.2654</v>
      </c>
      <c r="W6">
        <v>44.279000000000003</v>
      </c>
      <c r="X6">
        <v>147.26374999999999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38.5548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16.463999999999999</v>
      </c>
      <c r="AP6">
        <v>12.9381</v>
      </c>
      <c r="AQ6">
        <v>43.091999999999999</v>
      </c>
      <c r="AR6">
        <v>49.128</v>
      </c>
      <c r="AS6">
        <v>32.688360000000003</v>
      </c>
      <c r="AT6">
        <v>11.204940000000001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76.370000000000019</v>
      </c>
      <c r="BA6">
        <f t="shared" si="1"/>
        <v>2833.9429310000005</v>
      </c>
      <c r="BB6">
        <v>3</v>
      </c>
      <c r="BD6">
        <v>23</v>
      </c>
      <c r="BE6">
        <v>3.57</v>
      </c>
      <c r="BF6">
        <v>1.07</v>
      </c>
      <c r="BG6">
        <v>4.1100000000000003</v>
      </c>
      <c r="BH6">
        <v>5.81</v>
      </c>
      <c r="BI6">
        <v>4.78</v>
      </c>
      <c r="BJ6">
        <v>3</v>
      </c>
      <c r="BK6">
        <v>4.49</v>
      </c>
      <c r="BL6">
        <v>2.0299999999999998</v>
      </c>
      <c r="BM6">
        <v>1.59</v>
      </c>
      <c r="BN6">
        <v>0.53</v>
      </c>
      <c r="BO6">
        <v>15.52</v>
      </c>
      <c r="BP6">
        <v>0</v>
      </c>
      <c r="BQ6">
        <v>4.43</v>
      </c>
      <c r="BR6">
        <v>2.0099999999999998</v>
      </c>
      <c r="BS6">
        <v>0.43</v>
      </c>
      <c r="BT6">
        <v>0</v>
      </c>
      <c r="BU6">
        <v>0</v>
      </c>
      <c r="BV6">
        <v>0</v>
      </c>
      <c r="BW6">
        <f t="shared" si="2"/>
        <v>76.370000000000019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649.17769999999996</v>
      </c>
      <c r="M7">
        <v>70</v>
      </c>
      <c r="N7">
        <v>118.125</v>
      </c>
      <c r="O7">
        <v>123.66562500000001</v>
      </c>
      <c r="P7">
        <v>138.75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20.2654</v>
      </c>
      <c r="W7">
        <v>44.279000000000003</v>
      </c>
      <c r="X7">
        <v>147.26374999999999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38.5548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16.463999999999999</v>
      </c>
      <c r="AP7">
        <v>12.9381</v>
      </c>
      <c r="AQ7">
        <v>36.287999999999997</v>
      </c>
      <c r="AR7">
        <v>49.128</v>
      </c>
      <c r="AS7">
        <v>32.688360000000003</v>
      </c>
      <c r="AT7">
        <v>10.59564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76.370000000000019</v>
      </c>
      <c r="BA7">
        <f t="shared" si="1"/>
        <v>2826.5296310000003</v>
      </c>
      <c r="BB7">
        <v>4</v>
      </c>
      <c r="BD7">
        <v>23</v>
      </c>
      <c r="BE7">
        <v>3.57</v>
      </c>
      <c r="BF7">
        <v>1.07</v>
      </c>
      <c r="BG7">
        <v>4.1100000000000003</v>
      </c>
      <c r="BH7">
        <v>5.81</v>
      </c>
      <c r="BI7">
        <v>4.78</v>
      </c>
      <c r="BJ7">
        <v>3</v>
      </c>
      <c r="BK7">
        <v>4.49</v>
      </c>
      <c r="BL7">
        <v>2.0299999999999998</v>
      </c>
      <c r="BM7">
        <v>1.59</v>
      </c>
      <c r="BN7">
        <v>0.53</v>
      </c>
      <c r="BO7">
        <v>15.52</v>
      </c>
      <c r="BP7">
        <v>0</v>
      </c>
      <c r="BQ7">
        <v>4.43</v>
      </c>
      <c r="BR7">
        <v>2.0099999999999998</v>
      </c>
      <c r="BS7">
        <v>0.43</v>
      </c>
      <c r="BT7">
        <v>0</v>
      </c>
      <c r="BU7">
        <v>0</v>
      </c>
      <c r="BV7">
        <v>0</v>
      </c>
      <c r="BW7">
        <f t="shared" si="2"/>
        <v>76.370000000000019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649.17769999999996</v>
      </c>
      <c r="M8">
        <v>70</v>
      </c>
      <c r="N8">
        <v>118.125</v>
      </c>
      <c r="O8">
        <v>123.66562500000001</v>
      </c>
      <c r="P8">
        <v>138.75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20.2654</v>
      </c>
      <c r="W8">
        <v>44.279000000000003</v>
      </c>
      <c r="X8">
        <v>147.26374999999999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38.5548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16.463999999999999</v>
      </c>
      <c r="AP8">
        <v>12.9381</v>
      </c>
      <c r="AQ8">
        <v>36.287999999999997</v>
      </c>
      <c r="AR8">
        <v>49.128</v>
      </c>
      <c r="AS8">
        <v>32.688360000000003</v>
      </c>
      <c r="AT8">
        <v>9.2532340000000008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76.370000000000019</v>
      </c>
      <c r="BA8">
        <f t="shared" si="1"/>
        <v>2825.1872250000001</v>
      </c>
      <c r="BB8">
        <v>5</v>
      </c>
      <c r="BD8">
        <v>23</v>
      </c>
      <c r="BE8">
        <v>3.57</v>
      </c>
      <c r="BF8">
        <v>1.07</v>
      </c>
      <c r="BG8">
        <v>4.1100000000000003</v>
      </c>
      <c r="BH8">
        <v>5.81</v>
      </c>
      <c r="BI8">
        <v>4.78</v>
      </c>
      <c r="BJ8">
        <v>3</v>
      </c>
      <c r="BK8">
        <v>4.49</v>
      </c>
      <c r="BL8">
        <v>2.0299999999999998</v>
      </c>
      <c r="BM8">
        <v>1.59</v>
      </c>
      <c r="BN8">
        <v>0.53</v>
      </c>
      <c r="BO8">
        <v>15.52</v>
      </c>
      <c r="BP8">
        <v>0</v>
      </c>
      <c r="BQ8">
        <v>4.43</v>
      </c>
      <c r="BR8">
        <v>2.0099999999999998</v>
      </c>
      <c r="BS8">
        <v>0.43</v>
      </c>
      <c r="BT8">
        <v>0</v>
      </c>
      <c r="BU8">
        <v>0</v>
      </c>
      <c r="BV8">
        <v>0</v>
      </c>
      <c r="BW8">
        <f t="shared" si="2"/>
        <v>76.370000000000019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649.17769999999996</v>
      </c>
      <c r="M9">
        <v>70</v>
      </c>
      <c r="N9">
        <v>118.125</v>
      </c>
      <c r="O9">
        <v>123.66562500000001</v>
      </c>
      <c r="P9">
        <v>138.75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20.2654</v>
      </c>
      <c r="W9">
        <v>44.279000000000003</v>
      </c>
      <c r="X9">
        <v>147.26374999999999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38.5548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16.463999999999999</v>
      </c>
      <c r="AP9">
        <v>12.9381</v>
      </c>
      <c r="AQ9">
        <v>32.319000000000003</v>
      </c>
      <c r="AR9">
        <v>49.128</v>
      </c>
      <c r="AS9">
        <v>31.897383000000001</v>
      </c>
      <c r="AT9">
        <v>10.549782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76.370000000000019</v>
      </c>
      <c r="BA9">
        <f t="shared" si="1"/>
        <v>2815.1699960000001</v>
      </c>
      <c r="BB9">
        <v>6</v>
      </c>
      <c r="BD9">
        <v>23</v>
      </c>
      <c r="BE9">
        <v>3.57</v>
      </c>
      <c r="BF9">
        <v>1.07</v>
      </c>
      <c r="BG9">
        <v>4.1100000000000003</v>
      </c>
      <c r="BH9">
        <v>5.81</v>
      </c>
      <c r="BI9">
        <v>4.78</v>
      </c>
      <c r="BJ9">
        <v>3</v>
      </c>
      <c r="BK9">
        <v>4.49</v>
      </c>
      <c r="BL9">
        <v>2.0299999999999998</v>
      </c>
      <c r="BM9">
        <v>1.59</v>
      </c>
      <c r="BN9">
        <v>0.53</v>
      </c>
      <c r="BO9">
        <v>15.52</v>
      </c>
      <c r="BP9">
        <v>0</v>
      </c>
      <c r="BQ9">
        <v>4.43</v>
      </c>
      <c r="BR9">
        <v>2.0099999999999998</v>
      </c>
      <c r="BS9">
        <v>0.43</v>
      </c>
      <c r="BT9">
        <v>0</v>
      </c>
      <c r="BU9">
        <v>0</v>
      </c>
      <c r="BV9">
        <v>0</v>
      </c>
      <c r="BW9">
        <f t="shared" si="2"/>
        <v>76.370000000000019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649.17769999999996</v>
      </c>
      <c r="M10">
        <v>70</v>
      </c>
      <c r="N10">
        <v>118.125</v>
      </c>
      <c r="O10">
        <v>123.66562500000001</v>
      </c>
      <c r="P10">
        <v>138.75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20.2654</v>
      </c>
      <c r="W10">
        <v>44.279000000000003</v>
      </c>
      <c r="X10">
        <v>147.26374999999999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38.5548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16.463999999999999</v>
      </c>
      <c r="AP10">
        <v>12.9381</v>
      </c>
      <c r="AQ10">
        <v>24.192</v>
      </c>
      <c r="AR10">
        <v>49.128</v>
      </c>
      <c r="AS10">
        <v>31.897383000000001</v>
      </c>
      <c r="AT10">
        <v>10.805977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76.370000000000019</v>
      </c>
      <c r="BA10">
        <f t="shared" si="1"/>
        <v>2807.2991910000001</v>
      </c>
      <c r="BB10">
        <v>7</v>
      </c>
      <c r="BD10">
        <v>23</v>
      </c>
      <c r="BE10">
        <v>3.57</v>
      </c>
      <c r="BF10">
        <v>1.07</v>
      </c>
      <c r="BG10">
        <v>4.1100000000000003</v>
      </c>
      <c r="BH10">
        <v>5.81</v>
      </c>
      <c r="BI10">
        <v>4.78</v>
      </c>
      <c r="BJ10">
        <v>3</v>
      </c>
      <c r="BK10">
        <v>4.49</v>
      </c>
      <c r="BL10">
        <v>2.0299999999999998</v>
      </c>
      <c r="BM10">
        <v>1.59</v>
      </c>
      <c r="BN10">
        <v>0.53</v>
      </c>
      <c r="BO10">
        <v>15.52</v>
      </c>
      <c r="BP10">
        <v>0</v>
      </c>
      <c r="BQ10">
        <v>4.43</v>
      </c>
      <c r="BR10">
        <v>2.0099999999999998</v>
      </c>
      <c r="BS10">
        <v>0.43</v>
      </c>
      <c r="BT10">
        <v>0</v>
      </c>
      <c r="BU10">
        <v>0</v>
      </c>
      <c r="BV10">
        <v>0</v>
      </c>
      <c r="BW10">
        <f t="shared" si="2"/>
        <v>76.370000000000019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649.17769999999996</v>
      </c>
      <c r="M11">
        <v>70</v>
      </c>
      <c r="N11">
        <v>118.125</v>
      </c>
      <c r="O11">
        <v>123.66562500000001</v>
      </c>
      <c r="P11">
        <v>138.75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20.2654</v>
      </c>
      <c r="W11">
        <v>44.279000000000003</v>
      </c>
      <c r="X11">
        <v>147.26374999999999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38.5548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16.463999999999999</v>
      </c>
      <c r="AP11">
        <v>12.9381</v>
      </c>
      <c r="AQ11">
        <v>21.545999999999999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75.44</v>
      </c>
      <c r="BA11">
        <f t="shared" si="1"/>
        <v>2804.1648140000002</v>
      </c>
      <c r="BB11">
        <v>8</v>
      </c>
      <c r="BD11">
        <v>23</v>
      </c>
      <c r="BE11">
        <v>3.48</v>
      </c>
      <c r="BF11">
        <v>1.1200000000000001</v>
      </c>
      <c r="BG11">
        <v>3.99</v>
      </c>
      <c r="BH11">
        <v>5.63</v>
      </c>
      <c r="BI11">
        <v>4.6900000000000004</v>
      </c>
      <c r="BJ11">
        <v>3</v>
      </c>
      <c r="BK11">
        <v>4.4800000000000004</v>
      </c>
      <c r="BL11">
        <v>1.94</v>
      </c>
      <c r="BM11">
        <v>1.59</v>
      </c>
      <c r="BN11">
        <v>0.51</v>
      </c>
      <c r="BO11">
        <v>15.15</v>
      </c>
      <c r="BP11">
        <v>0</v>
      </c>
      <c r="BQ11">
        <v>4.3</v>
      </c>
      <c r="BR11">
        <v>2.13</v>
      </c>
      <c r="BS11">
        <v>0.43</v>
      </c>
      <c r="BT11">
        <v>0</v>
      </c>
      <c r="BU11">
        <v>0</v>
      </c>
      <c r="BV11">
        <v>0</v>
      </c>
      <c r="BW11">
        <f t="shared" si="2"/>
        <v>75.44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649.17769999999996</v>
      </c>
      <c r="M12">
        <v>70</v>
      </c>
      <c r="N12">
        <v>118.125</v>
      </c>
      <c r="O12">
        <v>123.66562500000001</v>
      </c>
      <c r="P12">
        <v>138.75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20.2654</v>
      </c>
      <c r="W12">
        <v>44.279000000000003</v>
      </c>
      <c r="X12">
        <v>147.26374999999999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38.5548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16.463999999999999</v>
      </c>
      <c r="AP12">
        <v>12.9381</v>
      </c>
      <c r="AQ12">
        <v>12.096</v>
      </c>
      <c r="AR12">
        <v>49.128</v>
      </c>
      <c r="AS12">
        <v>31.897383000000001</v>
      </c>
      <c r="AT12">
        <v>10.555712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75.44</v>
      </c>
      <c r="BA12">
        <f t="shared" si="1"/>
        <v>2794.0229260000001</v>
      </c>
      <c r="BB12">
        <v>9</v>
      </c>
      <c r="BD12">
        <v>23</v>
      </c>
      <c r="BE12">
        <v>3.48</v>
      </c>
      <c r="BF12">
        <v>1.1200000000000001</v>
      </c>
      <c r="BG12">
        <v>3.99</v>
      </c>
      <c r="BH12">
        <v>5.63</v>
      </c>
      <c r="BI12">
        <v>4.6900000000000004</v>
      </c>
      <c r="BJ12">
        <v>3</v>
      </c>
      <c r="BK12">
        <v>4.4800000000000004</v>
      </c>
      <c r="BL12">
        <v>1.94</v>
      </c>
      <c r="BM12">
        <v>1.59</v>
      </c>
      <c r="BN12">
        <v>0.51</v>
      </c>
      <c r="BO12">
        <v>15.15</v>
      </c>
      <c r="BP12">
        <v>0</v>
      </c>
      <c r="BQ12">
        <v>4.3</v>
      </c>
      <c r="BR12">
        <v>2.13</v>
      </c>
      <c r="BS12">
        <v>0.43</v>
      </c>
      <c r="BT12">
        <v>0</v>
      </c>
      <c r="BU12">
        <v>0</v>
      </c>
      <c r="BV12">
        <v>0</v>
      </c>
      <c r="BW12">
        <f t="shared" si="2"/>
        <v>75.44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548.24969999999996</v>
      </c>
      <c r="M13">
        <v>70</v>
      </c>
      <c r="N13">
        <v>118.125</v>
      </c>
      <c r="O13">
        <v>123.66562500000001</v>
      </c>
      <c r="P13">
        <v>138.75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20.2654</v>
      </c>
      <c r="W13">
        <v>44.279000000000003</v>
      </c>
      <c r="X13">
        <v>147.26374999999999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38.5548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16.463999999999999</v>
      </c>
      <c r="AP13">
        <v>12.9381</v>
      </c>
      <c r="AQ13">
        <v>10.773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75.11</v>
      </c>
      <c r="BA13">
        <f t="shared" si="1"/>
        <v>2685.3620140000007</v>
      </c>
      <c r="BB13">
        <v>10</v>
      </c>
      <c r="BD13">
        <v>23</v>
      </c>
      <c r="BE13">
        <v>3.48</v>
      </c>
      <c r="BF13">
        <v>1.1200000000000001</v>
      </c>
      <c r="BG13">
        <v>3.99</v>
      </c>
      <c r="BH13">
        <v>5.63</v>
      </c>
      <c r="BI13">
        <v>4.6900000000000004</v>
      </c>
      <c r="BJ13">
        <v>3</v>
      </c>
      <c r="BK13">
        <v>4.4800000000000004</v>
      </c>
      <c r="BL13">
        <v>1.94</v>
      </c>
      <c r="BM13">
        <v>1.59</v>
      </c>
      <c r="BN13">
        <v>0.51</v>
      </c>
      <c r="BO13">
        <v>14.82</v>
      </c>
      <c r="BP13">
        <v>0</v>
      </c>
      <c r="BQ13">
        <v>4.3</v>
      </c>
      <c r="BR13">
        <v>2.13</v>
      </c>
      <c r="BS13">
        <v>0.43</v>
      </c>
      <c r="BT13">
        <v>0</v>
      </c>
      <c r="BU13">
        <v>0</v>
      </c>
      <c r="BV13">
        <v>0</v>
      </c>
      <c r="BW13">
        <f t="shared" si="2"/>
        <v>75.11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488.24970000000002</v>
      </c>
      <c r="M14">
        <v>70</v>
      </c>
      <c r="N14">
        <v>118.125</v>
      </c>
      <c r="O14">
        <v>123.66562500000001</v>
      </c>
      <c r="P14">
        <v>138.75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20.2654</v>
      </c>
      <c r="W14">
        <v>44.279000000000003</v>
      </c>
      <c r="X14">
        <v>147.26374999999999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38.5548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16.463999999999999</v>
      </c>
      <c r="AP14">
        <v>12.9381</v>
      </c>
      <c r="AQ14">
        <v>5.04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75.11</v>
      </c>
      <c r="BA14">
        <f t="shared" si="1"/>
        <v>2622.5818140000001</v>
      </c>
      <c r="BB14">
        <v>11</v>
      </c>
      <c r="BD14">
        <v>23</v>
      </c>
      <c r="BE14">
        <v>3.48</v>
      </c>
      <c r="BF14">
        <v>1.1200000000000001</v>
      </c>
      <c r="BG14">
        <v>3.99</v>
      </c>
      <c r="BH14">
        <v>5.63</v>
      </c>
      <c r="BI14">
        <v>4.6900000000000004</v>
      </c>
      <c r="BJ14">
        <v>3</v>
      </c>
      <c r="BK14">
        <v>4.4800000000000004</v>
      </c>
      <c r="BL14">
        <v>1.94</v>
      </c>
      <c r="BM14">
        <v>1.59</v>
      </c>
      <c r="BN14">
        <v>0.51</v>
      </c>
      <c r="BO14">
        <v>14.82</v>
      </c>
      <c r="BP14">
        <v>0</v>
      </c>
      <c r="BQ14">
        <v>4.3</v>
      </c>
      <c r="BR14">
        <v>2.13</v>
      </c>
      <c r="BS14">
        <v>0.43</v>
      </c>
      <c r="BT14">
        <v>0</v>
      </c>
      <c r="BU14">
        <v>0</v>
      </c>
      <c r="BV14">
        <v>0</v>
      </c>
      <c r="BW14">
        <f t="shared" si="2"/>
        <v>75.11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488.24970000000002</v>
      </c>
      <c r="M15">
        <v>70</v>
      </c>
      <c r="N15">
        <v>118.125</v>
      </c>
      <c r="O15">
        <v>123.66562500000001</v>
      </c>
      <c r="P15">
        <v>138.75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20.2654</v>
      </c>
      <c r="W15">
        <v>44.279000000000003</v>
      </c>
      <c r="X15">
        <v>147.26374999999999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38.5548</v>
      </c>
      <c r="AH15">
        <v>152.94049999999999</v>
      </c>
      <c r="AI15">
        <v>7.6379999999999999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16.463999999999999</v>
      </c>
      <c r="AP15">
        <v>11.529</v>
      </c>
      <c r="AQ15">
        <v>0</v>
      </c>
      <c r="AR15">
        <v>49.128</v>
      </c>
      <c r="AS15">
        <v>31.897383000000001</v>
      </c>
      <c r="AT15">
        <v>9.9543569999999999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75.210000000000008</v>
      </c>
      <c r="BA15">
        <f t="shared" si="1"/>
        <v>2607.3014710000002</v>
      </c>
      <c r="BB15">
        <v>12</v>
      </c>
      <c r="BD15">
        <v>23</v>
      </c>
      <c r="BE15">
        <v>3.48</v>
      </c>
      <c r="BF15">
        <v>1.1200000000000001</v>
      </c>
      <c r="BG15">
        <v>3.99</v>
      </c>
      <c r="BH15">
        <v>5.63</v>
      </c>
      <c r="BI15">
        <v>4.6900000000000004</v>
      </c>
      <c r="BJ15">
        <v>3</v>
      </c>
      <c r="BK15">
        <v>4.42</v>
      </c>
      <c r="BL15">
        <v>1.94</v>
      </c>
      <c r="BM15">
        <v>1.59</v>
      </c>
      <c r="BN15">
        <v>0.51</v>
      </c>
      <c r="BO15">
        <v>14.98</v>
      </c>
      <c r="BP15">
        <v>0</v>
      </c>
      <c r="BQ15">
        <v>4.3</v>
      </c>
      <c r="BR15">
        <v>2.13</v>
      </c>
      <c r="BS15">
        <v>0.43</v>
      </c>
      <c r="BT15">
        <v>0</v>
      </c>
      <c r="BU15">
        <v>0</v>
      </c>
      <c r="BV15">
        <v>0</v>
      </c>
      <c r="BW15">
        <f t="shared" si="2"/>
        <v>75.210000000000008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488.24970000000002</v>
      </c>
      <c r="M16">
        <v>70</v>
      </c>
      <c r="N16">
        <v>118.125</v>
      </c>
      <c r="O16">
        <v>123.66562500000001</v>
      </c>
      <c r="P16">
        <v>138.75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20.2654</v>
      </c>
      <c r="W16">
        <v>44.279000000000003</v>
      </c>
      <c r="X16">
        <v>147.26374999999999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38.5548</v>
      </c>
      <c r="AH16">
        <v>152.94049999999999</v>
      </c>
      <c r="AI16">
        <v>7.6379999999999999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16.463999999999999</v>
      </c>
      <c r="AP16">
        <v>11.529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75.210000000000008</v>
      </c>
      <c r="BA16">
        <f t="shared" si="1"/>
        <v>2611.9067140000002</v>
      </c>
      <c r="BB16">
        <v>13</v>
      </c>
      <c r="BD16">
        <v>23</v>
      </c>
      <c r="BE16">
        <v>3.48</v>
      </c>
      <c r="BF16">
        <v>1.1200000000000001</v>
      </c>
      <c r="BG16">
        <v>3.99</v>
      </c>
      <c r="BH16">
        <v>5.63</v>
      </c>
      <c r="BI16">
        <v>4.6900000000000004</v>
      </c>
      <c r="BJ16">
        <v>3</v>
      </c>
      <c r="BK16">
        <v>4.42</v>
      </c>
      <c r="BL16">
        <v>1.94</v>
      </c>
      <c r="BM16">
        <v>1.59</v>
      </c>
      <c r="BN16">
        <v>0.51</v>
      </c>
      <c r="BO16">
        <v>14.98</v>
      </c>
      <c r="BP16">
        <v>0</v>
      </c>
      <c r="BQ16">
        <v>4.3</v>
      </c>
      <c r="BR16">
        <v>2.13</v>
      </c>
      <c r="BS16">
        <v>0.43</v>
      </c>
      <c r="BT16">
        <v>0</v>
      </c>
      <c r="BU16">
        <v>0</v>
      </c>
      <c r="BV16">
        <v>0</v>
      </c>
      <c r="BW16">
        <f t="shared" si="2"/>
        <v>75.210000000000008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488.24970000000002</v>
      </c>
      <c r="M17">
        <v>70</v>
      </c>
      <c r="N17">
        <v>118.125</v>
      </c>
      <c r="O17">
        <v>123.66562500000001</v>
      </c>
      <c r="P17">
        <v>139.3125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20.2654</v>
      </c>
      <c r="W17">
        <v>44.279000000000003</v>
      </c>
      <c r="X17">
        <v>147.26374999999999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38.5548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16.463999999999999</v>
      </c>
      <c r="AP17">
        <v>11.529</v>
      </c>
      <c r="AQ17">
        <v>0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75.38000000000001</v>
      </c>
      <c r="BA17">
        <f t="shared" si="1"/>
        <v>2624.0962140000001</v>
      </c>
      <c r="BB17">
        <v>14</v>
      </c>
      <c r="BD17">
        <v>23</v>
      </c>
      <c r="BE17">
        <v>3.48</v>
      </c>
      <c r="BF17">
        <v>1.1200000000000001</v>
      </c>
      <c r="BG17">
        <v>3.99</v>
      </c>
      <c r="BH17">
        <v>5.63</v>
      </c>
      <c r="BI17">
        <v>4.6900000000000004</v>
      </c>
      <c r="BJ17">
        <v>3</v>
      </c>
      <c r="BK17">
        <v>4.42</v>
      </c>
      <c r="BL17">
        <v>1.94</v>
      </c>
      <c r="BM17">
        <v>1.59</v>
      </c>
      <c r="BN17">
        <v>0.51</v>
      </c>
      <c r="BO17">
        <v>15.15</v>
      </c>
      <c r="BP17">
        <v>0</v>
      </c>
      <c r="BQ17">
        <v>4.3</v>
      </c>
      <c r="BR17">
        <v>2.13</v>
      </c>
      <c r="BS17">
        <v>0.43</v>
      </c>
      <c r="BT17">
        <v>0</v>
      </c>
      <c r="BU17">
        <v>0</v>
      </c>
      <c r="BV17">
        <v>0</v>
      </c>
      <c r="BW17">
        <f t="shared" si="2"/>
        <v>75.38000000000001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488.24970000000002</v>
      </c>
      <c r="M18">
        <v>70</v>
      </c>
      <c r="N18">
        <v>118.125</v>
      </c>
      <c r="O18">
        <v>123.66562500000001</v>
      </c>
      <c r="P18">
        <v>139.3125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20.2654</v>
      </c>
      <c r="W18">
        <v>44.279000000000003</v>
      </c>
      <c r="X18">
        <v>147.26374999999999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38.5548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16.463999999999999</v>
      </c>
      <c r="AP18">
        <v>11.529</v>
      </c>
      <c r="AQ18">
        <v>0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75.38000000000001</v>
      </c>
      <c r="BA18">
        <f t="shared" si="1"/>
        <v>2624.0962140000001</v>
      </c>
      <c r="BB18">
        <v>15</v>
      </c>
      <c r="BD18">
        <v>23</v>
      </c>
      <c r="BE18">
        <v>3.48</v>
      </c>
      <c r="BF18">
        <v>1.1200000000000001</v>
      </c>
      <c r="BG18">
        <v>3.99</v>
      </c>
      <c r="BH18">
        <v>5.63</v>
      </c>
      <c r="BI18">
        <v>4.6900000000000004</v>
      </c>
      <c r="BJ18">
        <v>3</v>
      </c>
      <c r="BK18">
        <v>4.42</v>
      </c>
      <c r="BL18">
        <v>1.94</v>
      </c>
      <c r="BM18">
        <v>1.59</v>
      </c>
      <c r="BN18">
        <v>0.51</v>
      </c>
      <c r="BO18">
        <v>15.15</v>
      </c>
      <c r="BP18">
        <v>0</v>
      </c>
      <c r="BQ18">
        <v>4.3</v>
      </c>
      <c r="BR18">
        <v>2.13</v>
      </c>
      <c r="BS18">
        <v>0.43</v>
      </c>
      <c r="BT18">
        <v>0</v>
      </c>
      <c r="BU18">
        <v>0</v>
      </c>
      <c r="BV18">
        <v>0</v>
      </c>
      <c r="BW18">
        <f t="shared" si="2"/>
        <v>75.38000000000001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488.24970000000002</v>
      </c>
      <c r="M19">
        <v>70</v>
      </c>
      <c r="N19">
        <v>118.125</v>
      </c>
      <c r="O19">
        <v>123.66562500000001</v>
      </c>
      <c r="P19">
        <v>138.75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20.2654</v>
      </c>
      <c r="W19">
        <v>44.279000000000003</v>
      </c>
      <c r="X19">
        <v>147.26374999999999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38.5548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16.463999999999999</v>
      </c>
      <c r="AP19">
        <v>11.529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75.27</v>
      </c>
      <c r="BA19">
        <f t="shared" si="1"/>
        <v>2619.6047140000001</v>
      </c>
      <c r="BB19">
        <v>16</v>
      </c>
      <c r="BD19">
        <v>23</v>
      </c>
      <c r="BE19">
        <v>3.48</v>
      </c>
      <c r="BF19">
        <v>1.0900000000000001</v>
      </c>
      <c r="BG19">
        <v>3.99</v>
      </c>
      <c r="BH19">
        <v>5.63</v>
      </c>
      <c r="BI19">
        <v>4.6900000000000004</v>
      </c>
      <c r="BJ19">
        <v>3</v>
      </c>
      <c r="BK19">
        <v>4.42</v>
      </c>
      <c r="BL19">
        <v>1.94</v>
      </c>
      <c r="BM19">
        <v>1.59</v>
      </c>
      <c r="BN19">
        <v>0.51</v>
      </c>
      <c r="BO19">
        <v>15.07</v>
      </c>
      <c r="BP19">
        <v>0</v>
      </c>
      <c r="BQ19">
        <v>4.3</v>
      </c>
      <c r="BR19">
        <v>2.13</v>
      </c>
      <c r="BS19">
        <v>0.43</v>
      </c>
      <c r="BT19">
        <v>0</v>
      </c>
      <c r="BU19">
        <v>0</v>
      </c>
      <c r="BV19">
        <v>0</v>
      </c>
      <c r="BW19">
        <f t="shared" si="2"/>
        <v>75.27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488.24970000000002</v>
      </c>
      <c r="M20">
        <v>70</v>
      </c>
      <c r="N20">
        <v>118.125</v>
      </c>
      <c r="O20">
        <v>123.66562500000001</v>
      </c>
      <c r="P20">
        <v>138.75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20.2654</v>
      </c>
      <c r="W20">
        <v>44.279000000000003</v>
      </c>
      <c r="X20">
        <v>147.26374999999999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38.5548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16.463999999999999</v>
      </c>
      <c r="AP20">
        <v>11.529</v>
      </c>
      <c r="AQ20">
        <v>0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75.27</v>
      </c>
      <c r="BA20">
        <f t="shared" si="1"/>
        <v>2616.2927140000002</v>
      </c>
      <c r="BB20">
        <v>17</v>
      </c>
      <c r="BD20">
        <v>23</v>
      </c>
      <c r="BE20">
        <v>3.48</v>
      </c>
      <c r="BF20">
        <v>1.0900000000000001</v>
      </c>
      <c r="BG20">
        <v>3.99</v>
      </c>
      <c r="BH20">
        <v>5.63</v>
      </c>
      <c r="BI20">
        <v>4.6900000000000004</v>
      </c>
      <c r="BJ20">
        <v>3</v>
      </c>
      <c r="BK20">
        <v>4.42</v>
      </c>
      <c r="BL20">
        <v>1.94</v>
      </c>
      <c r="BM20">
        <v>1.59</v>
      </c>
      <c r="BN20">
        <v>0.51</v>
      </c>
      <c r="BO20">
        <v>15.07</v>
      </c>
      <c r="BP20">
        <v>0</v>
      </c>
      <c r="BQ20">
        <v>4.3</v>
      </c>
      <c r="BR20">
        <v>2.13</v>
      </c>
      <c r="BS20">
        <v>0.43</v>
      </c>
      <c r="BT20">
        <v>0</v>
      </c>
      <c r="BU20">
        <v>0</v>
      </c>
      <c r="BV20">
        <v>0</v>
      </c>
      <c r="BW20">
        <f t="shared" si="2"/>
        <v>75.27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488.24970000000002</v>
      </c>
      <c r="M21">
        <v>70</v>
      </c>
      <c r="N21">
        <v>118.125</v>
      </c>
      <c r="O21">
        <v>123.66562500000001</v>
      </c>
      <c r="P21">
        <v>138.75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20.2654</v>
      </c>
      <c r="W21">
        <v>44.279000000000003</v>
      </c>
      <c r="X21">
        <v>147.26374999999999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38.5548</v>
      </c>
      <c r="AH21">
        <v>152.94049999999999</v>
      </c>
      <c r="AI21">
        <v>7.6379999999999999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16.463999999999999</v>
      </c>
      <c r="AP21">
        <v>11.529</v>
      </c>
      <c r="AQ21">
        <v>5.67</v>
      </c>
      <c r="AR21">
        <v>49.128</v>
      </c>
      <c r="AS21">
        <v>32.688360000000003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75.27</v>
      </c>
      <c r="BA21">
        <f t="shared" si="1"/>
        <v>2615.1156910000004</v>
      </c>
      <c r="BB21">
        <v>18</v>
      </c>
      <c r="BD21">
        <v>23</v>
      </c>
      <c r="BE21">
        <v>3.48</v>
      </c>
      <c r="BF21">
        <v>1.0900000000000001</v>
      </c>
      <c r="BG21">
        <v>3.99</v>
      </c>
      <c r="BH21">
        <v>5.63</v>
      </c>
      <c r="BI21">
        <v>4.6900000000000004</v>
      </c>
      <c r="BJ21">
        <v>3</v>
      </c>
      <c r="BK21">
        <v>4.42</v>
      </c>
      <c r="BL21">
        <v>1.94</v>
      </c>
      <c r="BM21">
        <v>1.59</v>
      </c>
      <c r="BN21">
        <v>0.51</v>
      </c>
      <c r="BO21">
        <v>15.07</v>
      </c>
      <c r="BP21">
        <v>0</v>
      </c>
      <c r="BQ21">
        <v>4.3</v>
      </c>
      <c r="BR21">
        <v>2.13</v>
      </c>
      <c r="BS21">
        <v>0.43</v>
      </c>
      <c r="BT21">
        <v>0</v>
      </c>
      <c r="BU21">
        <v>0</v>
      </c>
      <c r="BV21">
        <v>0</v>
      </c>
      <c r="BW21">
        <f t="shared" si="2"/>
        <v>75.27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488.24970000000002</v>
      </c>
      <c r="M22">
        <v>70</v>
      </c>
      <c r="N22">
        <v>118.125</v>
      </c>
      <c r="O22">
        <v>123.66562500000001</v>
      </c>
      <c r="P22">
        <v>138.75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20.2654</v>
      </c>
      <c r="W22">
        <v>44.279000000000003</v>
      </c>
      <c r="X22">
        <v>147.26374999999999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38.5548</v>
      </c>
      <c r="AH22">
        <v>152.94049999999999</v>
      </c>
      <c r="AI22">
        <v>7.6379999999999999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16.463999999999999</v>
      </c>
      <c r="AP22">
        <v>11.529</v>
      </c>
      <c r="AQ22">
        <v>10.773</v>
      </c>
      <c r="AR22">
        <v>49.128</v>
      </c>
      <c r="AS22">
        <v>32.688360000000003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75.27</v>
      </c>
      <c r="BA22">
        <f t="shared" si="1"/>
        <v>2620.2186910000005</v>
      </c>
      <c r="BB22">
        <v>19</v>
      </c>
      <c r="BD22">
        <v>23</v>
      </c>
      <c r="BE22">
        <v>3.48</v>
      </c>
      <c r="BF22">
        <v>1.0900000000000001</v>
      </c>
      <c r="BG22">
        <v>3.99</v>
      </c>
      <c r="BH22">
        <v>5.63</v>
      </c>
      <c r="BI22">
        <v>4.6900000000000004</v>
      </c>
      <c r="BJ22">
        <v>3</v>
      </c>
      <c r="BK22">
        <v>4.42</v>
      </c>
      <c r="BL22">
        <v>1.94</v>
      </c>
      <c r="BM22">
        <v>1.59</v>
      </c>
      <c r="BN22">
        <v>0.51</v>
      </c>
      <c r="BO22">
        <v>15.07</v>
      </c>
      <c r="BP22">
        <v>0</v>
      </c>
      <c r="BQ22">
        <v>4.3</v>
      </c>
      <c r="BR22">
        <v>2.13</v>
      </c>
      <c r="BS22">
        <v>0.43</v>
      </c>
      <c r="BT22">
        <v>0</v>
      </c>
      <c r="BU22">
        <v>0</v>
      </c>
      <c r="BV22">
        <v>0</v>
      </c>
      <c r="BW22">
        <f t="shared" si="2"/>
        <v>75.27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588.24969999999996</v>
      </c>
      <c r="M23">
        <v>70</v>
      </c>
      <c r="N23">
        <v>118.125</v>
      </c>
      <c r="O23">
        <v>123.66562500000001</v>
      </c>
      <c r="P23">
        <v>138.75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20.2654</v>
      </c>
      <c r="W23">
        <v>44.279000000000003</v>
      </c>
      <c r="X23">
        <v>147.26374999999999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38.5548</v>
      </c>
      <c r="AH23">
        <v>152.94049999999999</v>
      </c>
      <c r="AI23">
        <v>7.6379999999999999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16.463999999999999</v>
      </c>
      <c r="AP23">
        <v>11.529</v>
      </c>
      <c r="AQ23">
        <v>12.096</v>
      </c>
      <c r="AR23">
        <v>49.128</v>
      </c>
      <c r="AS23">
        <v>32.688360000000003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</v>
      </c>
      <c r="BA23">
        <f t="shared" si="1"/>
        <v>2721.5716910000015</v>
      </c>
      <c r="BB23">
        <v>20</v>
      </c>
      <c r="BD23">
        <v>23</v>
      </c>
      <c r="BE23">
        <v>3.48</v>
      </c>
      <c r="BF23">
        <v>1.1200000000000001</v>
      </c>
      <c r="BG23">
        <v>3.99</v>
      </c>
      <c r="BH23">
        <v>5.63</v>
      </c>
      <c r="BI23">
        <v>4.6900000000000004</v>
      </c>
      <c r="BJ23">
        <v>3</v>
      </c>
      <c r="BK23">
        <v>4.42</v>
      </c>
      <c r="BL23">
        <v>1.94</v>
      </c>
      <c r="BM23">
        <v>1.59</v>
      </c>
      <c r="BN23">
        <v>0.51</v>
      </c>
      <c r="BO23">
        <v>15.07</v>
      </c>
      <c r="BP23">
        <v>0</v>
      </c>
      <c r="BQ23">
        <v>4.3</v>
      </c>
      <c r="BR23">
        <v>2.13</v>
      </c>
      <c r="BS23">
        <v>0.43</v>
      </c>
      <c r="BT23">
        <v>0</v>
      </c>
      <c r="BU23">
        <v>0</v>
      </c>
      <c r="BV23">
        <v>0</v>
      </c>
      <c r="BW23">
        <f t="shared" si="2"/>
        <v>75.3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649.17769999999996</v>
      </c>
      <c r="M24">
        <v>70</v>
      </c>
      <c r="N24">
        <v>118.125</v>
      </c>
      <c r="O24">
        <v>123.66562500000001</v>
      </c>
      <c r="P24">
        <v>138.75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20.2654</v>
      </c>
      <c r="W24">
        <v>44.279000000000003</v>
      </c>
      <c r="X24">
        <v>147.26374999999999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38.5548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16.463999999999999</v>
      </c>
      <c r="AP24">
        <v>11.529</v>
      </c>
      <c r="AQ24">
        <v>21.545999999999999</v>
      </c>
      <c r="AR24">
        <v>49.128</v>
      </c>
      <c r="AS24">
        <v>32.688360000000003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75.3</v>
      </c>
      <c r="BA24">
        <f t="shared" si="1"/>
        <v>2790.6766910000006</v>
      </c>
      <c r="BB24">
        <v>21</v>
      </c>
      <c r="BD24">
        <v>23</v>
      </c>
      <c r="BE24">
        <v>3.48</v>
      </c>
      <c r="BF24">
        <v>1.1200000000000001</v>
      </c>
      <c r="BG24">
        <v>3.99</v>
      </c>
      <c r="BH24">
        <v>5.63</v>
      </c>
      <c r="BI24">
        <v>4.6900000000000004</v>
      </c>
      <c r="BJ24">
        <v>3</v>
      </c>
      <c r="BK24">
        <v>4.42</v>
      </c>
      <c r="BL24">
        <v>1.94</v>
      </c>
      <c r="BM24">
        <v>1.59</v>
      </c>
      <c r="BN24">
        <v>0.51</v>
      </c>
      <c r="BO24">
        <v>15.07</v>
      </c>
      <c r="BP24">
        <v>0</v>
      </c>
      <c r="BQ24">
        <v>4.3</v>
      </c>
      <c r="BR24">
        <v>2.13</v>
      </c>
      <c r="BS24">
        <v>0.43</v>
      </c>
      <c r="BT24">
        <v>0</v>
      </c>
      <c r="BU24">
        <v>0</v>
      </c>
      <c r="BV24">
        <v>0</v>
      </c>
      <c r="BW24">
        <f t="shared" si="2"/>
        <v>75.3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649.17769999999996</v>
      </c>
      <c r="M25">
        <v>70</v>
      </c>
      <c r="N25">
        <v>118.125</v>
      </c>
      <c r="O25">
        <v>123.66562500000001</v>
      </c>
      <c r="P25">
        <v>138.75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20.2654</v>
      </c>
      <c r="W25">
        <v>44.279000000000003</v>
      </c>
      <c r="X25">
        <v>147.26374999999999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38.5548</v>
      </c>
      <c r="AH25">
        <v>152.94049999999999</v>
      </c>
      <c r="AI25">
        <v>7.6379999999999999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16.463999999999999</v>
      </c>
      <c r="AP25">
        <v>11.529</v>
      </c>
      <c r="AQ25">
        <v>24.192</v>
      </c>
      <c r="AR25">
        <v>49.128</v>
      </c>
      <c r="AS25">
        <v>32.688360000000003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75.44</v>
      </c>
      <c r="BA25">
        <f t="shared" si="1"/>
        <v>2794.7356910000008</v>
      </c>
      <c r="BB25">
        <v>22</v>
      </c>
      <c r="BD25">
        <v>23</v>
      </c>
      <c r="BE25">
        <v>3.48</v>
      </c>
      <c r="BF25">
        <v>1.1200000000000001</v>
      </c>
      <c r="BG25">
        <v>3.99</v>
      </c>
      <c r="BH25">
        <v>5.63</v>
      </c>
      <c r="BI25">
        <v>4.6900000000000004</v>
      </c>
      <c r="BJ25">
        <v>3</v>
      </c>
      <c r="BK25">
        <v>4.51</v>
      </c>
      <c r="BL25">
        <v>1.91</v>
      </c>
      <c r="BM25">
        <v>1.59</v>
      </c>
      <c r="BN25">
        <v>0.51</v>
      </c>
      <c r="BO25">
        <v>15.15</v>
      </c>
      <c r="BP25">
        <v>0</v>
      </c>
      <c r="BQ25">
        <v>4.3</v>
      </c>
      <c r="BR25">
        <v>2.13</v>
      </c>
      <c r="BS25">
        <v>0.43</v>
      </c>
      <c r="BT25">
        <v>0</v>
      </c>
      <c r="BU25">
        <v>0</v>
      </c>
      <c r="BV25">
        <v>0</v>
      </c>
      <c r="BW25">
        <f t="shared" si="2"/>
        <v>75.44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649.17769999999996</v>
      </c>
      <c r="M26">
        <v>70</v>
      </c>
      <c r="N26">
        <v>118.125</v>
      </c>
      <c r="O26">
        <v>123.66562500000001</v>
      </c>
      <c r="P26">
        <v>138.75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20.2654</v>
      </c>
      <c r="W26">
        <v>44.279000000000003</v>
      </c>
      <c r="X26">
        <v>147.26374999999999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38.5548</v>
      </c>
      <c r="AH26">
        <v>152.94049999999999</v>
      </c>
      <c r="AI26">
        <v>7.6379999999999999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16.463999999999999</v>
      </c>
      <c r="AP26">
        <v>11.529</v>
      </c>
      <c r="AQ26">
        <v>32.319000000000003</v>
      </c>
      <c r="AR26">
        <v>49.128</v>
      </c>
      <c r="AS26">
        <v>32.688360000000003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75.550000000000011</v>
      </c>
      <c r="BA26">
        <f t="shared" si="1"/>
        <v>2802.9726910000009</v>
      </c>
      <c r="BB26">
        <v>23</v>
      </c>
      <c r="BD26">
        <v>23</v>
      </c>
      <c r="BE26">
        <v>3.48</v>
      </c>
      <c r="BF26">
        <v>1.1200000000000001</v>
      </c>
      <c r="BG26">
        <v>3.99</v>
      </c>
      <c r="BH26">
        <v>5.63</v>
      </c>
      <c r="BI26">
        <v>4.6900000000000004</v>
      </c>
      <c r="BJ26">
        <v>3</v>
      </c>
      <c r="BK26">
        <v>4.58</v>
      </c>
      <c r="BL26">
        <v>1.95</v>
      </c>
      <c r="BM26">
        <v>1.59</v>
      </c>
      <c r="BN26">
        <v>0.51</v>
      </c>
      <c r="BO26">
        <v>15.15</v>
      </c>
      <c r="BP26">
        <v>0</v>
      </c>
      <c r="BQ26">
        <v>4.3</v>
      </c>
      <c r="BR26">
        <v>2.13</v>
      </c>
      <c r="BS26">
        <v>0.43</v>
      </c>
      <c r="BT26">
        <v>0</v>
      </c>
      <c r="BU26">
        <v>0</v>
      </c>
      <c r="BV26">
        <v>0</v>
      </c>
      <c r="BW26">
        <f t="shared" si="2"/>
        <v>75.550000000000011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608.24969999999996</v>
      </c>
      <c r="M27">
        <v>76</v>
      </c>
      <c r="N27">
        <v>118.125</v>
      </c>
      <c r="O27">
        <v>123.66562500000001</v>
      </c>
      <c r="P27">
        <v>138.75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20.2654</v>
      </c>
      <c r="W27">
        <v>44.279000000000003</v>
      </c>
      <c r="X27">
        <v>147.26374999999999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38.5548</v>
      </c>
      <c r="AH27">
        <v>152.94049999999999</v>
      </c>
      <c r="AI27">
        <v>7.6379999999999999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16.463999999999999</v>
      </c>
      <c r="AP27">
        <v>11.529</v>
      </c>
      <c r="AQ27">
        <v>36.287999999999997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76.470000000000013</v>
      </c>
      <c r="BA27">
        <f t="shared" si="1"/>
        <v>2772.142714000001</v>
      </c>
      <c r="BB27">
        <v>24</v>
      </c>
      <c r="BD27">
        <v>23</v>
      </c>
      <c r="BE27">
        <v>3.57</v>
      </c>
      <c r="BF27">
        <v>1.07</v>
      </c>
      <c r="BG27">
        <v>4.1100000000000003</v>
      </c>
      <c r="BH27">
        <v>5.81</v>
      </c>
      <c r="BI27">
        <v>4.78</v>
      </c>
      <c r="BJ27">
        <v>3</v>
      </c>
      <c r="BK27">
        <v>4.58</v>
      </c>
      <c r="BL27">
        <v>2.04</v>
      </c>
      <c r="BM27">
        <v>1.59</v>
      </c>
      <c r="BN27">
        <v>0.53</v>
      </c>
      <c r="BO27">
        <v>15.52</v>
      </c>
      <c r="BP27">
        <v>0</v>
      </c>
      <c r="BQ27">
        <v>4.43</v>
      </c>
      <c r="BR27">
        <v>2.0099999999999998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76.470000000000013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608.24969999999996</v>
      </c>
      <c r="M28">
        <v>76</v>
      </c>
      <c r="N28">
        <v>118.125</v>
      </c>
      <c r="O28">
        <v>123.66562500000001</v>
      </c>
      <c r="P28">
        <v>138.75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20.2654</v>
      </c>
      <c r="W28">
        <v>44.279000000000003</v>
      </c>
      <c r="X28">
        <v>147.26374999999999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38.5548</v>
      </c>
      <c r="AH28">
        <v>152.94049999999999</v>
      </c>
      <c r="AI28">
        <v>10.183999999999999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16.463999999999999</v>
      </c>
      <c r="AP28">
        <v>11.529</v>
      </c>
      <c r="AQ28">
        <v>36.287999999999997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76.470000000000013</v>
      </c>
      <c r="BA28">
        <f t="shared" si="1"/>
        <v>2774.6887140000013</v>
      </c>
      <c r="BB28">
        <v>25</v>
      </c>
      <c r="BD28">
        <v>23</v>
      </c>
      <c r="BE28">
        <v>3.57</v>
      </c>
      <c r="BF28">
        <v>1.07</v>
      </c>
      <c r="BG28">
        <v>4.1100000000000003</v>
      </c>
      <c r="BH28">
        <v>5.81</v>
      </c>
      <c r="BI28">
        <v>4.78</v>
      </c>
      <c r="BJ28">
        <v>3</v>
      </c>
      <c r="BK28">
        <v>4.58</v>
      </c>
      <c r="BL28">
        <v>2.04</v>
      </c>
      <c r="BM28">
        <v>1.59</v>
      </c>
      <c r="BN28">
        <v>0.53</v>
      </c>
      <c r="BO28">
        <v>15.52</v>
      </c>
      <c r="BP28">
        <v>0</v>
      </c>
      <c r="BQ28">
        <v>4.43</v>
      </c>
      <c r="BR28">
        <v>2.0099999999999998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76.470000000000013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649.17769999999996</v>
      </c>
      <c r="M29">
        <v>76</v>
      </c>
      <c r="N29">
        <v>118.125</v>
      </c>
      <c r="O29">
        <v>123.66562500000001</v>
      </c>
      <c r="P29">
        <v>138.75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20.2654</v>
      </c>
      <c r="W29">
        <v>44.279000000000003</v>
      </c>
      <c r="X29">
        <v>147.26374999999999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152.94049999999999</v>
      </c>
      <c r="AI29">
        <v>15.276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16.463999999999999</v>
      </c>
      <c r="AP29">
        <v>11.529</v>
      </c>
      <c r="AQ29">
        <v>36.287999999999997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76.430000000000021</v>
      </c>
      <c r="BA29">
        <f t="shared" si="1"/>
        <v>2820.6687140000004</v>
      </c>
      <c r="BB29">
        <v>26</v>
      </c>
      <c r="BD29">
        <v>23</v>
      </c>
      <c r="BE29">
        <v>3.57</v>
      </c>
      <c r="BF29">
        <v>1.03</v>
      </c>
      <c r="BG29">
        <v>4.1100000000000003</v>
      </c>
      <c r="BH29">
        <v>5.81</v>
      </c>
      <c r="BI29">
        <v>4.78</v>
      </c>
      <c r="BJ29">
        <v>3</v>
      </c>
      <c r="BK29">
        <v>4.58</v>
      </c>
      <c r="BL29">
        <v>2.04</v>
      </c>
      <c r="BM29">
        <v>1.59</v>
      </c>
      <c r="BN29">
        <v>0.53</v>
      </c>
      <c r="BO29">
        <v>15.52</v>
      </c>
      <c r="BP29">
        <v>0</v>
      </c>
      <c r="BQ29">
        <v>4.43</v>
      </c>
      <c r="BR29">
        <v>2.0099999999999998</v>
      </c>
      <c r="BS29">
        <v>0.43</v>
      </c>
      <c r="BT29">
        <v>0</v>
      </c>
      <c r="BU29">
        <v>0</v>
      </c>
      <c r="BV29">
        <v>0</v>
      </c>
      <c r="BW29">
        <f t="shared" si="2"/>
        <v>76.430000000000021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649.17769999999996</v>
      </c>
      <c r="M30">
        <v>76</v>
      </c>
      <c r="N30">
        <v>118.125</v>
      </c>
      <c r="O30">
        <v>123.66562500000001</v>
      </c>
      <c r="P30">
        <v>138.75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20.2654</v>
      </c>
      <c r="W30">
        <v>44.279000000000003</v>
      </c>
      <c r="X30">
        <v>98.34375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16.463999999999999</v>
      </c>
      <c r="AP30">
        <v>11.529</v>
      </c>
      <c r="AQ30">
        <v>32.319000000000003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76.430000000000021</v>
      </c>
      <c r="BA30">
        <f t="shared" si="1"/>
        <v>2802.1507140000008</v>
      </c>
      <c r="BB30">
        <v>27</v>
      </c>
      <c r="BD30">
        <v>23</v>
      </c>
      <c r="BE30">
        <v>3.57</v>
      </c>
      <c r="BF30">
        <v>1.03</v>
      </c>
      <c r="BG30">
        <v>4.1100000000000003</v>
      </c>
      <c r="BH30">
        <v>5.81</v>
      </c>
      <c r="BI30">
        <v>4.78</v>
      </c>
      <c r="BJ30">
        <v>3</v>
      </c>
      <c r="BK30">
        <v>4.58</v>
      </c>
      <c r="BL30">
        <v>2.04</v>
      </c>
      <c r="BM30">
        <v>1.59</v>
      </c>
      <c r="BN30">
        <v>0.53</v>
      </c>
      <c r="BO30">
        <v>15.52</v>
      </c>
      <c r="BP30">
        <v>0</v>
      </c>
      <c r="BQ30">
        <v>4.43</v>
      </c>
      <c r="BR30">
        <v>2.0099999999999998</v>
      </c>
      <c r="BS30">
        <v>0.43</v>
      </c>
      <c r="BT30">
        <v>0</v>
      </c>
      <c r="BU30">
        <v>0</v>
      </c>
      <c r="BV30">
        <v>0</v>
      </c>
      <c r="BW30">
        <f t="shared" si="2"/>
        <v>76.430000000000021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649.17769999999996</v>
      </c>
      <c r="M31">
        <v>76</v>
      </c>
      <c r="N31">
        <v>118.125</v>
      </c>
      <c r="O31">
        <v>123.66562500000001</v>
      </c>
      <c r="P31">
        <v>138.75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20.2654</v>
      </c>
      <c r="W31">
        <v>44.279000000000003</v>
      </c>
      <c r="X31">
        <v>98.34375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16.463999999999999</v>
      </c>
      <c r="AP31">
        <v>11.529</v>
      </c>
      <c r="AQ31">
        <v>32.319000000000003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76.340000000000018</v>
      </c>
      <c r="BA31">
        <f t="shared" si="1"/>
        <v>2802.0607140000011</v>
      </c>
      <c r="BB31">
        <v>28</v>
      </c>
      <c r="BD31">
        <v>23</v>
      </c>
      <c r="BE31">
        <v>3.57</v>
      </c>
      <c r="BF31">
        <v>1.03</v>
      </c>
      <c r="BG31">
        <v>4.1100000000000003</v>
      </c>
      <c r="BH31">
        <v>5.81</v>
      </c>
      <c r="BI31">
        <v>4.78</v>
      </c>
      <c r="BJ31">
        <v>3</v>
      </c>
      <c r="BK31">
        <v>4.53</v>
      </c>
      <c r="BL31">
        <v>2</v>
      </c>
      <c r="BM31">
        <v>1.59</v>
      </c>
      <c r="BN31">
        <v>0.53</v>
      </c>
      <c r="BO31">
        <v>15.52</v>
      </c>
      <c r="BP31">
        <v>0</v>
      </c>
      <c r="BQ31">
        <v>4.43</v>
      </c>
      <c r="BR31">
        <v>2.0099999999999998</v>
      </c>
      <c r="BS31">
        <v>0.43</v>
      </c>
      <c r="BT31">
        <v>0</v>
      </c>
      <c r="BU31">
        <v>0</v>
      </c>
      <c r="BV31">
        <v>0</v>
      </c>
      <c r="BW31">
        <f t="shared" si="2"/>
        <v>76.340000000000018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649.17769999999996</v>
      </c>
      <c r="M32">
        <v>76</v>
      </c>
      <c r="N32">
        <v>118.125</v>
      </c>
      <c r="O32">
        <v>123.66562500000001</v>
      </c>
      <c r="P32">
        <v>138.75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20.2654</v>
      </c>
      <c r="W32">
        <v>44.279000000000003</v>
      </c>
      <c r="X32">
        <v>98.34375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16.463999999999999</v>
      </c>
      <c r="AP32">
        <v>11.529</v>
      </c>
      <c r="AQ32">
        <v>24.192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76.340000000000018</v>
      </c>
      <c r="BA32">
        <f t="shared" si="1"/>
        <v>2793.9337140000011</v>
      </c>
      <c r="BB32">
        <v>29</v>
      </c>
      <c r="BD32">
        <v>23</v>
      </c>
      <c r="BE32">
        <v>3.57</v>
      </c>
      <c r="BF32">
        <v>1.03</v>
      </c>
      <c r="BG32">
        <v>4.1100000000000003</v>
      </c>
      <c r="BH32">
        <v>5.81</v>
      </c>
      <c r="BI32">
        <v>4.78</v>
      </c>
      <c r="BJ32">
        <v>3</v>
      </c>
      <c r="BK32">
        <v>4.53</v>
      </c>
      <c r="BL32">
        <v>2</v>
      </c>
      <c r="BM32">
        <v>1.59</v>
      </c>
      <c r="BN32">
        <v>0.53</v>
      </c>
      <c r="BO32">
        <v>15.52</v>
      </c>
      <c r="BP32">
        <v>0</v>
      </c>
      <c r="BQ32">
        <v>4.43</v>
      </c>
      <c r="BR32">
        <v>2.0099999999999998</v>
      </c>
      <c r="BS32">
        <v>0.43</v>
      </c>
      <c r="BT32">
        <v>0</v>
      </c>
      <c r="BU32">
        <v>0</v>
      </c>
      <c r="BV32">
        <v>0</v>
      </c>
      <c r="BW32">
        <f t="shared" si="2"/>
        <v>76.340000000000018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568.24969999999996</v>
      </c>
      <c r="M33">
        <v>76</v>
      </c>
      <c r="N33">
        <v>118.125</v>
      </c>
      <c r="O33">
        <v>123.66562500000001</v>
      </c>
      <c r="P33">
        <v>138.75</v>
      </c>
      <c r="Q33">
        <v>10.91</v>
      </c>
      <c r="R33">
        <v>42.390099999999997</v>
      </c>
      <c r="S33">
        <v>26.3901</v>
      </c>
      <c r="T33">
        <v>0</v>
      </c>
      <c r="U33">
        <v>412.875</v>
      </c>
      <c r="V33">
        <v>20.2654</v>
      </c>
      <c r="W33">
        <v>44.279000000000003</v>
      </c>
      <c r="X33">
        <v>98.34375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16.463999999999999</v>
      </c>
      <c r="AP33">
        <v>11.529</v>
      </c>
      <c r="AQ33">
        <v>21.545999999999999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76.340000000000018</v>
      </c>
      <c r="BA33">
        <f t="shared" si="1"/>
        <v>2704.4647140000006</v>
      </c>
      <c r="BB33">
        <v>30</v>
      </c>
      <c r="BD33">
        <v>23</v>
      </c>
      <c r="BE33">
        <v>3.57</v>
      </c>
      <c r="BF33">
        <v>1.03</v>
      </c>
      <c r="BG33">
        <v>4.1100000000000003</v>
      </c>
      <c r="BH33">
        <v>5.81</v>
      </c>
      <c r="BI33">
        <v>4.78</v>
      </c>
      <c r="BJ33">
        <v>3</v>
      </c>
      <c r="BK33">
        <v>4.53</v>
      </c>
      <c r="BL33">
        <v>2</v>
      </c>
      <c r="BM33">
        <v>1.59</v>
      </c>
      <c r="BN33">
        <v>0.53</v>
      </c>
      <c r="BO33">
        <v>15.52</v>
      </c>
      <c r="BP33">
        <v>0</v>
      </c>
      <c r="BQ33">
        <v>4.43</v>
      </c>
      <c r="BR33">
        <v>2.0099999999999998</v>
      </c>
      <c r="BS33">
        <v>0.43</v>
      </c>
      <c r="BT33">
        <v>0</v>
      </c>
      <c r="BU33">
        <v>0</v>
      </c>
      <c r="BV33">
        <v>0</v>
      </c>
      <c r="BW33">
        <f t="shared" si="2"/>
        <v>76.340000000000018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488.24970000000002</v>
      </c>
      <c r="M34">
        <v>76</v>
      </c>
      <c r="N34">
        <v>118.125</v>
      </c>
      <c r="O34">
        <v>123.66562500000001</v>
      </c>
      <c r="P34">
        <v>138.75</v>
      </c>
      <c r="Q34">
        <v>10.91</v>
      </c>
      <c r="R34">
        <v>42.390099999999997</v>
      </c>
      <c r="S34">
        <v>26.3901</v>
      </c>
      <c r="T34">
        <v>0</v>
      </c>
      <c r="U34">
        <v>412.875</v>
      </c>
      <c r="V34">
        <v>20.2654</v>
      </c>
      <c r="W34">
        <v>44.279000000000003</v>
      </c>
      <c r="X34">
        <v>98.34375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38.5548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16.463999999999999</v>
      </c>
      <c r="AP34">
        <v>11.529</v>
      </c>
      <c r="AQ34">
        <v>12.096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76.340000000000018</v>
      </c>
      <c r="BA34">
        <f t="shared" si="1"/>
        <v>2615.0147140000008</v>
      </c>
      <c r="BB34">
        <v>31</v>
      </c>
      <c r="BD34">
        <v>23</v>
      </c>
      <c r="BE34">
        <v>3.57</v>
      </c>
      <c r="BF34">
        <v>1.03</v>
      </c>
      <c r="BG34">
        <v>4.1100000000000003</v>
      </c>
      <c r="BH34">
        <v>5.81</v>
      </c>
      <c r="BI34">
        <v>4.78</v>
      </c>
      <c r="BJ34">
        <v>3</v>
      </c>
      <c r="BK34">
        <v>4.53</v>
      </c>
      <c r="BL34">
        <v>2</v>
      </c>
      <c r="BM34">
        <v>1.59</v>
      </c>
      <c r="BN34">
        <v>0.53</v>
      </c>
      <c r="BO34">
        <v>15.52</v>
      </c>
      <c r="BP34">
        <v>0</v>
      </c>
      <c r="BQ34">
        <v>4.43</v>
      </c>
      <c r="BR34">
        <v>2.0099999999999998</v>
      </c>
      <c r="BS34">
        <v>0.43</v>
      </c>
      <c r="BT34">
        <v>0</v>
      </c>
      <c r="BU34">
        <v>0</v>
      </c>
      <c r="BV34">
        <v>0</v>
      </c>
      <c r="BW34">
        <f t="shared" si="2"/>
        <v>76.340000000000018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488.24970000000002</v>
      </c>
      <c r="M35">
        <v>76</v>
      </c>
      <c r="N35">
        <v>118.125</v>
      </c>
      <c r="O35">
        <v>123.66562500000001</v>
      </c>
      <c r="P35">
        <v>138.75</v>
      </c>
      <c r="Q35">
        <v>10.91</v>
      </c>
      <c r="R35">
        <v>42.390099999999997</v>
      </c>
      <c r="S35">
        <v>26.3901</v>
      </c>
      <c r="T35">
        <v>0</v>
      </c>
      <c r="U35">
        <v>412.875</v>
      </c>
      <c r="V35">
        <v>20.2654</v>
      </c>
      <c r="W35">
        <v>44.279000000000003</v>
      </c>
      <c r="X35">
        <v>98.34375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38.5548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16.463999999999999</v>
      </c>
      <c r="AP35">
        <v>11.529</v>
      </c>
      <c r="AQ35">
        <v>10.773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76.340000000000018</v>
      </c>
      <c r="BA35">
        <f t="shared" si="1"/>
        <v>2613.691714000001</v>
      </c>
      <c r="BB35">
        <v>32</v>
      </c>
      <c r="BD35">
        <v>23</v>
      </c>
      <c r="BE35">
        <v>3.57</v>
      </c>
      <c r="BF35">
        <v>1.03</v>
      </c>
      <c r="BG35">
        <v>4.1100000000000003</v>
      </c>
      <c r="BH35">
        <v>5.81</v>
      </c>
      <c r="BI35">
        <v>4.78</v>
      </c>
      <c r="BJ35">
        <v>3</v>
      </c>
      <c r="BK35">
        <v>4.53</v>
      </c>
      <c r="BL35">
        <v>2</v>
      </c>
      <c r="BM35">
        <v>1.59</v>
      </c>
      <c r="BN35">
        <v>0.53</v>
      </c>
      <c r="BO35">
        <v>15.52</v>
      </c>
      <c r="BP35">
        <v>0</v>
      </c>
      <c r="BQ35">
        <v>4.43</v>
      </c>
      <c r="BR35">
        <v>2.0099999999999998</v>
      </c>
      <c r="BS35">
        <v>0.43</v>
      </c>
      <c r="BT35">
        <v>0</v>
      </c>
      <c r="BU35">
        <v>0</v>
      </c>
      <c r="BV35">
        <v>0</v>
      </c>
      <c r="BW35">
        <f t="shared" si="2"/>
        <v>76.340000000000018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488.24970000000002</v>
      </c>
      <c r="M36">
        <v>76</v>
      </c>
      <c r="N36">
        <v>118.125</v>
      </c>
      <c r="O36">
        <v>123.66562500000001</v>
      </c>
      <c r="P36">
        <v>138.75</v>
      </c>
      <c r="Q36">
        <v>10.91</v>
      </c>
      <c r="R36">
        <v>42.390099999999997</v>
      </c>
      <c r="S36">
        <v>26.3901</v>
      </c>
      <c r="T36">
        <v>0</v>
      </c>
      <c r="U36">
        <v>412.875</v>
      </c>
      <c r="V36">
        <v>20.2654</v>
      </c>
      <c r="W36">
        <v>44.279000000000003</v>
      </c>
      <c r="X36">
        <v>98.34375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38.5548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16.463999999999999</v>
      </c>
      <c r="AP36">
        <v>11.529</v>
      </c>
      <c r="AQ36">
        <v>5.67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76.340000000000018</v>
      </c>
      <c r="BA36">
        <f t="shared" si="1"/>
        <v>2574.2177140000008</v>
      </c>
      <c r="BB36">
        <v>33</v>
      </c>
      <c r="BD36">
        <v>23</v>
      </c>
      <c r="BE36">
        <v>3.57</v>
      </c>
      <c r="BF36">
        <v>1.03</v>
      </c>
      <c r="BG36">
        <v>4.1100000000000003</v>
      </c>
      <c r="BH36">
        <v>5.81</v>
      </c>
      <c r="BI36">
        <v>4.78</v>
      </c>
      <c r="BJ36">
        <v>3</v>
      </c>
      <c r="BK36">
        <v>4.53</v>
      </c>
      <c r="BL36">
        <v>2</v>
      </c>
      <c r="BM36">
        <v>1.59</v>
      </c>
      <c r="BN36">
        <v>0.53</v>
      </c>
      <c r="BO36">
        <v>15.52</v>
      </c>
      <c r="BP36">
        <v>0</v>
      </c>
      <c r="BQ36">
        <v>4.43</v>
      </c>
      <c r="BR36">
        <v>2.0099999999999998</v>
      </c>
      <c r="BS36">
        <v>0.43</v>
      </c>
      <c r="BT36">
        <v>0</v>
      </c>
      <c r="BU36">
        <v>0</v>
      </c>
      <c r="BV36">
        <v>0</v>
      </c>
      <c r="BW36">
        <f t="shared" si="2"/>
        <v>76.340000000000018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488.24970000000002</v>
      </c>
      <c r="M37">
        <v>76</v>
      </c>
      <c r="N37">
        <v>118.125</v>
      </c>
      <c r="O37">
        <v>123.66562500000001</v>
      </c>
      <c r="P37">
        <v>138.75</v>
      </c>
      <c r="Q37">
        <v>10.91</v>
      </c>
      <c r="R37">
        <v>42.390099999999997</v>
      </c>
      <c r="S37">
        <v>26.3901</v>
      </c>
      <c r="T37">
        <v>0</v>
      </c>
      <c r="U37">
        <v>412.875</v>
      </c>
      <c r="V37">
        <v>20.2654</v>
      </c>
      <c r="W37">
        <v>44.279000000000003</v>
      </c>
      <c r="X37">
        <v>98.34375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38.5548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16.463999999999999</v>
      </c>
      <c r="AP37">
        <v>7.6859999999999999</v>
      </c>
      <c r="AQ37">
        <v>0</v>
      </c>
      <c r="AR37">
        <v>49.128</v>
      </c>
      <c r="AS37">
        <v>31.897383000000001</v>
      </c>
      <c r="AT37">
        <v>10.217599999999999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76.34</v>
      </c>
      <c r="BA37">
        <f t="shared" si="1"/>
        <v>2563.6747140000007</v>
      </c>
      <c r="BB37">
        <v>34</v>
      </c>
      <c r="BD37">
        <v>23</v>
      </c>
      <c r="BE37">
        <v>3.57</v>
      </c>
      <c r="BF37">
        <v>1.01</v>
      </c>
      <c r="BG37">
        <v>4.1100000000000003</v>
      </c>
      <c r="BH37">
        <v>5.81</v>
      </c>
      <c r="BI37">
        <v>4.78</v>
      </c>
      <c r="BJ37">
        <v>3</v>
      </c>
      <c r="BK37">
        <v>4.53</v>
      </c>
      <c r="BL37">
        <v>2</v>
      </c>
      <c r="BM37">
        <v>1.59</v>
      </c>
      <c r="BN37">
        <v>0.53</v>
      </c>
      <c r="BO37">
        <v>15.52</v>
      </c>
      <c r="BP37">
        <v>0</v>
      </c>
      <c r="BQ37">
        <v>4.43</v>
      </c>
      <c r="BR37">
        <v>2.0099999999999998</v>
      </c>
      <c r="BS37">
        <v>0.45</v>
      </c>
      <c r="BT37">
        <v>0</v>
      </c>
      <c r="BU37">
        <v>0</v>
      </c>
      <c r="BV37">
        <v>0</v>
      </c>
      <c r="BW37">
        <f t="shared" si="2"/>
        <v>76.34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488.24970000000002</v>
      </c>
      <c r="M38">
        <v>76</v>
      </c>
      <c r="N38">
        <v>118.125</v>
      </c>
      <c r="O38">
        <v>123.66562500000001</v>
      </c>
      <c r="P38">
        <v>138.75</v>
      </c>
      <c r="Q38">
        <v>10.91</v>
      </c>
      <c r="R38">
        <v>42.390099999999997</v>
      </c>
      <c r="S38">
        <v>26.3901</v>
      </c>
      <c r="T38">
        <v>0</v>
      </c>
      <c r="U38">
        <v>412.875</v>
      </c>
      <c r="V38">
        <v>20.2654</v>
      </c>
      <c r="W38">
        <v>44.279000000000003</v>
      </c>
      <c r="X38">
        <v>98.34375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38.5548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16.463999999999999</v>
      </c>
      <c r="AP38">
        <v>5.7645</v>
      </c>
      <c r="AQ38">
        <v>0</v>
      </c>
      <c r="AR38">
        <v>49.128</v>
      </c>
      <c r="AS38">
        <v>31.897383000000001</v>
      </c>
      <c r="AT38">
        <v>9.0640000000000001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76.34</v>
      </c>
      <c r="BA38">
        <f t="shared" si="1"/>
        <v>2560.5996140000007</v>
      </c>
      <c r="BB38">
        <v>35</v>
      </c>
      <c r="BD38">
        <v>23</v>
      </c>
      <c r="BE38">
        <v>3.57</v>
      </c>
      <c r="BF38">
        <v>1.01</v>
      </c>
      <c r="BG38">
        <v>4.1100000000000003</v>
      </c>
      <c r="BH38">
        <v>5.81</v>
      </c>
      <c r="BI38">
        <v>4.78</v>
      </c>
      <c r="BJ38">
        <v>3</v>
      </c>
      <c r="BK38">
        <v>4.53</v>
      </c>
      <c r="BL38">
        <v>2</v>
      </c>
      <c r="BM38">
        <v>1.59</v>
      </c>
      <c r="BN38">
        <v>0.53</v>
      </c>
      <c r="BO38">
        <v>15.52</v>
      </c>
      <c r="BP38">
        <v>0</v>
      </c>
      <c r="BQ38">
        <v>4.43</v>
      </c>
      <c r="BR38">
        <v>2.0099999999999998</v>
      </c>
      <c r="BS38">
        <v>0.45</v>
      </c>
      <c r="BT38">
        <v>0</v>
      </c>
      <c r="BU38">
        <v>0</v>
      </c>
      <c r="BV38">
        <v>0</v>
      </c>
      <c r="BW38">
        <f t="shared" si="2"/>
        <v>76.34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212.57730000000001</v>
      </c>
      <c r="L39">
        <v>453</v>
      </c>
      <c r="M39">
        <v>76</v>
      </c>
      <c r="N39">
        <v>118.125</v>
      </c>
      <c r="O39">
        <v>123.66562500000001</v>
      </c>
      <c r="P39">
        <v>139.31</v>
      </c>
      <c r="Q39">
        <v>9.5627999999999993</v>
      </c>
      <c r="R39">
        <v>32.384799999999998</v>
      </c>
      <c r="S39">
        <v>20.293600000000001</v>
      </c>
      <c r="T39">
        <v>0</v>
      </c>
      <c r="U39">
        <v>412.875</v>
      </c>
      <c r="V39">
        <v>16.2654</v>
      </c>
      <c r="W39">
        <v>35.592700000000001</v>
      </c>
      <c r="X39">
        <v>117.26375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38.5548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16.463999999999999</v>
      </c>
      <c r="AP39">
        <v>5.7645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76.34</v>
      </c>
      <c r="BA39">
        <f t="shared" si="1"/>
        <v>2510.1762140000005</v>
      </c>
      <c r="BB39">
        <v>36</v>
      </c>
      <c r="BD39">
        <v>23</v>
      </c>
      <c r="BE39">
        <v>3.57</v>
      </c>
      <c r="BF39">
        <v>1.01</v>
      </c>
      <c r="BG39">
        <v>4.1100000000000003</v>
      </c>
      <c r="BH39">
        <v>5.81</v>
      </c>
      <c r="BI39">
        <v>4.78</v>
      </c>
      <c r="BJ39">
        <v>3</v>
      </c>
      <c r="BK39">
        <v>4.53</v>
      </c>
      <c r="BL39">
        <v>2</v>
      </c>
      <c r="BM39">
        <v>1.59</v>
      </c>
      <c r="BN39">
        <v>0.53</v>
      </c>
      <c r="BO39">
        <v>15.52</v>
      </c>
      <c r="BP39">
        <v>0</v>
      </c>
      <c r="BQ39">
        <v>4.43</v>
      </c>
      <c r="BR39">
        <v>2.0099999999999998</v>
      </c>
      <c r="BS39">
        <v>0.45</v>
      </c>
      <c r="BT39">
        <v>0</v>
      </c>
      <c r="BU39">
        <v>0</v>
      </c>
      <c r="BV39">
        <v>0</v>
      </c>
      <c r="BW39">
        <f t="shared" si="2"/>
        <v>76.34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212.57730000000001</v>
      </c>
      <c r="L40">
        <v>443</v>
      </c>
      <c r="M40">
        <v>76</v>
      </c>
      <c r="N40">
        <v>118.125</v>
      </c>
      <c r="O40">
        <v>123.66562500000001</v>
      </c>
      <c r="P40">
        <v>139.31</v>
      </c>
      <c r="Q40">
        <v>9.5627999999999993</v>
      </c>
      <c r="R40">
        <v>32.384799999999998</v>
      </c>
      <c r="S40">
        <v>20.293600000000001</v>
      </c>
      <c r="T40">
        <v>0</v>
      </c>
      <c r="U40">
        <v>412.875</v>
      </c>
      <c r="V40">
        <v>16.2654</v>
      </c>
      <c r="W40">
        <v>35.592700000000001</v>
      </c>
      <c r="X40">
        <v>117.26375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38.5548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16.463999999999999</v>
      </c>
      <c r="AP40">
        <v>7.6859999999999999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76.34</v>
      </c>
      <c r="BA40">
        <f t="shared" si="1"/>
        <v>2502.0977140000005</v>
      </c>
      <c r="BB40">
        <v>37</v>
      </c>
      <c r="BD40">
        <v>23</v>
      </c>
      <c r="BE40">
        <v>3.57</v>
      </c>
      <c r="BF40">
        <v>1.01</v>
      </c>
      <c r="BG40">
        <v>4.1100000000000003</v>
      </c>
      <c r="BH40">
        <v>5.81</v>
      </c>
      <c r="BI40">
        <v>4.78</v>
      </c>
      <c r="BJ40">
        <v>3</v>
      </c>
      <c r="BK40">
        <v>4.53</v>
      </c>
      <c r="BL40">
        <v>2</v>
      </c>
      <c r="BM40">
        <v>1.59</v>
      </c>
      <c r="BN40">
        <v>0.53</v>
      </c>
      <c r="BO40">
        <v>15.52</v>
      </c>
      <c r="BP40">
        <v>0</v>
      </c>
      <c r="BQ40">
        <v>4.43</v>
      </c>
      <c r="BR40">
        <v>2.0099999999999998</v>
      </c>
      <c r="BS40">
        <v>0.45</v>
      </c>
      <c r="BT40">
        <v>0</v>
      </c>
      <c r="BU40">
        <v>0</v>
      </c>
      <c r="BV40">
        <v>0</v>
      </c>
      <c r="BW40">
        <f t="shared" si="2"/>
        <v>76.34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212.57730000000001</v>
      </c>
      <c r="L41">
        <v>458.24970000000002</v>
      </c>
      <c r="M41">
        <v>76</v>
      </c>
      <c r="N41">
        <v>118.125</v>
      </c>
      <c r="O41">
        <v>123.66562500000001</v>
      </c>
      <c r="P41">
        <v>139.31</v>
      </c>
      <c r="Q41">
        <v>9.5627999999999993</v>
      </c>
      <c r="R41">
        <v>32.384799999999998</v>
      </c>
      <c r="S41">
        <v>20.293600000000001</v>
      </c>
      <c r="T41">
        <v>0</v>
      </c>
      <c r="U41">
        <v>412.875</v>
      </c>
      <c r="V41">
        <v>16.2654</v>
      </c>
      <c r="W41">
        <v>35.592700000000001</v>
      </c>
      <c r="X41">
        <v>117.26375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38.5548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16.463999999999999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76.34</v>
      </c>
      <c r="BA41">
        <f t="shared" si="1"/>
        <v>2521.1904140000001</v>
      </c>
      <c r="BB41">
        <v>38</v>
      </c>
      <c r="BD41">
        <v>23</v>
      </c>
      <c r="BE41">
        <v>3.57</v>
      </c>
      <c r="BF41">
        <v>1.01</v>
      </c>
      <c r="BG41">
        <v>4.1100000000000003</v>
      </c>
      <c r="BH41">
        <v>5.81</v>
      </c>
      <c r="BI41">
        <v>4.78</v>
      </c>
      <c r="BJ41">
        <v>3</v>
      </c>
      <c r="BK41">
        <v>4.53</v>
      </c>
      <c r="BL41">
        <v>2</v>
      </c>
      <c r="BM41">
        <v>1.59</v>
      </c>
      <c r="BN41">
        <v>0.53</v>
      </c>
      <c r="BO41">
        <v>15.52</v>
      </c>
      <c r="BP41">
        <v>0</v>
      </c>
      <c r="BQ41">
        <v>4.43</v>
      </c>
      <c r="BR41">
        <v>2.0099999999999998</v>
      </c>
      <c r="BS41">
        <v>0.45</v>
      </c>
      <c r="BT41">
        <v>0</v>
      </c>
      <c r="BU41">
        <v>0</v>
      </c>
      <c r="BV41">
        <v>0</v>
      </c>
      <c r="BW41">
        <f t="shared" si="2"/>
        <v>76.34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212.57730000000001</v>
      </c>
      <c r="L42">
        <v>428</v>
      </c>
      <c r="M42">
        <v>76</v>
      </c>
      <c r="N42">
        <v>118.125</v>
      </c>
      <c r="O42">
        <v>123.66562500000001</v>
      </c>
      <c r="P42">
        <v>139.31</v>
      </c>
      <c r="Q42">
        <v>9.5627999999999993</v>
      </c>
      <c r="R42">
        <v>32.384799999999998</v>
      </c>
      <c r="S42">
        <v>20.293600000000001</v>
      </c>
      <c r="T42">
        <v>0</v>
      </c>
      <c r="U42">
        <v>412.875</v>
      </c>
      <c r="V42">
        <v>16.2654</v>
      </c>
      <c r="W42">
        <v>35.592700000000001</v>
      </c>
      <c r="X42">
        <v>117.26375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38.5548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16.463999999999999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76.430000000000007</v>
      </c>
      <c r="BA42">
        <f t="shared" si="1"/>
        <v>2491.030714</v>
      </c>
      <c r="BB42">
        <v>39</v>
      </c>
      <c r="BD42">
        <v>23</v>
      </c>
      <c r="BE42">
        <v>3.57</v>
      </c>
      <c r="BF42">
        <v>1.01</v>
      </c>
      <c r="BG42">
        <v>4.1100000000000003</v>
      </c>
      <c r="BH42">
        <v>5.81</v>
      </c>
      <c r="BI42">
        <v>4.78</v>
      </c>
      <c r="BJ42">
        <v>3</v>
      </c>
      <c r="BK42">
        <v>4.58</v>
      </c>
      <c r="BL42">
        <v>2.04</v>
      </c>
      <c r="BM42">
        <v>1.59</v>
      </c>
      <c r="BN42">
        <v>0.53</v>
      </c>
      <c r="BO42">
        <v>15.52</v>
      </c>
      <c r="BP42">
        <v>0</v>
      </c>
      <c r="BQ42">
        <v>4.43</v>
      </c>
      <c r="BR42">
        <v>2.0099999999999998</v>
      </c>
      <c r="BS42">
        <v>0.45</v>
      </c>
      <c r="BT42">
        <v>0</v>
      </c>
      <c r="BU42">
        <v>0</v>
      </c>
      <c r="BV42">
        <v>0</v>
      </c>
      <c r="BW42">
        <f t="shared" si="2"/>
        <v>76.430000000000007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200.78540000000001</v>
      </c>
      <c r="L43">
        <v>413</v>
      </c>
      <c r="M43">
        <v>70</v>
      </c>
      <c r="N43">
        <v>118.125</v>
      </c>
      <c r="O43">
        <v>123.66562500000001</v>
      </c>
      <c r="P43">
        <v>139.31</v>
      </c>
      <c r="Q43">
        <v>9.5627999999999993</v>
      </c>
      <c r="R43">
        <v>32.384799999999998</v>
      </c>
      <c r="S43">
        <v>20.293600000000001</v>
      </c>
      <c r="T43">
        <v>0</v>
      </c>
      <c r="U43">
        <v>412.875</v>
      </c>
      <c r="V43">
        <v>16.2654</v>
      </c>
      <c r="W43">
        <v>35.592700000000001</v>
      </c>
      <c r="X43">
        <v>117.26375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38.5548</v>
      </c>
      <c r="AH43">
        <v>152.94049999999999</v>
      </c>
      <c r="AI43">
        <v>15.276</v>
      </c>
      <c r="AJ43">
        <v>0</v>
      </c>
      <c r="AK43">
        <v>50.76</v>
      </c>
      <c r="AL43">
        <v>52.29</v>
      </c>
      <c r="AM43">
        <v>15.804048</v>
      </c>
      <c r="AN43">
        <v>0.68867999999999996</v>
      </c>
      <c r="AO43">
        <v>16.463999999999999</v>
      </c>
      <c r="AP43">
        <v>10.888500000000001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76.430000000000007</v>
      </c>
      <c r="BA43">
        <f t="shared" si="1"/>
        <v>2421.5049140000001</v>
      </c>
      <c r="BB43">
        <v>40</v>
      </c>
      <c r="BD43">
        <v>23</v>
      </c>
      <c r="BE43">
        <v>3.57</v>
      </c>
      <c r="BF43">
        <v>1.01</v>
      </c>
      <c r="BG43">
        <v>4.1100000000000003</v>
      </c>
      <c r="BH43">
        <v>5.81</v>
      </c>
      <c r="BI43">
        <v>4.78</v>
      </c>
      <c r="BJ43">
        <v>3</v>
      </c>
      <c r="BK43">
        <v>4.58</v>
      </c>
      <c r="BL43">
        <v>2.04</v>
      </c>
      <c r="BM43">
        <v>1.59</v>
      </c>
      <c r="BN43">
        <v>0.53</v>
      </c>
      <c r="BO43">
        <v>15.52</v>
      </c>
      <c r="BP43">
        <v>0</v>
      </c>
      <c r="BQ43">
        <v>4.43</v>
      </c>
      <c r="BR43">
        <v>2.0099999999999998</v>
      </c>
      <c r="BS43">
        <v>0.45</v>
      </c>
      <c r="BT43">
        <v>0</v>
      </c>
      <c r="BU43">
        <v>0</v>
      </c>
      <c r="BV43">
        <v>0</v>
      </c>
      <c r="BW43">
        <f t="shared" si="2"/>
        <v>76.430000000000007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190.78540000000001</v>
      </c>
      <c r="L44">
        <v>413</v>
      </c>
      <c r="M44">
        <v>70</v>
      </c>
      <c r="N44">
        <v>118.125</v>
      </c>
      <c r="O44">
        <v>123.66562500000001</v>
      </c>
      <c r="P44">
        <v>139.31</v>
      </c>
      <c r="Q44">
        <v>9.5627999999999993</v>
      </c>
      <c r="R44">
        <v>32.384799999999998</v>
      </c>
      <c r="S44">
        <v>20.293600000000001</v>
      </c>
      <c r="T44">
        <v>0</v>
      </c>
      <c r="U44">
        <v>412.875</v>
      </c>
      <c r="V44">
        <v>16.2654</v>
      </c>
      <c r="W44">
        <v>35.592700000000001</v>
      </c>
      <c r="X44">
        <v>117.26375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38.5548</v>
      </c>
      <c r="AH44">
        <v>152.94049999999999</v>
      </c>
      <c r="AI44">
        <v>15.276</v>
      </c>
      <c r="AJ44">
        <v>0</v>
      </c>
      <c r="AK44">
        <v>50.76</v>
      </c>
      <c r="AL44">
        <v>52.29</v>
      </c>
      <c r="AM44">
        <v>15.804048</v>
      </c>
      <c r="AN44">
        <v>0.68867999999999996</v>
      </c>
      <c r="AO44">
        <v>16.463999999999999</v>
      </c>
      <c r="AP44">
        <v>10.888500000000001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76.570000000000022</v>
      </c>
      <c r="BA44">
        <f t="shared" si="1"/>
        <v>2411.6449140000004</v>
      </c>
      <c r="BB44">
        <v>41</v>
      </c>
      <c r="BD44">
        <v>23</v>
      </c>
      <c r="BE44">
        <v>3.57</v>
      </c>
      <c r="BF44">
        <v>1.01</v>
      </c>
      <c r="BG44">
        <v>4.1100000000000003</v>
      </c>
      <c r="BH44">
        <v>5.81</v>
      </c>
      <c r="BI44">
        <v>4.78</v>
      </c>
      <c r="BJ44">
        <v>3</v>
      </c>
      <c r="BK44">
        <v>4.66</v>
      </c>
      <c r="BL44">
        <v>2.1</v>
      </c>
      <c r="BM44">
        <v>1.59</v>
      </c>
      <c r="BN44">
        <v>0.53</v>
      </c>
      <c r="BO44">
        <v>15.52</v>
      </c>
      <c r="BP44">
        <v>0</v>
      </c>
      <c r="BQ44">
        <v>4.43</v>
      </c>
      <c r="BR44">
        <v>2.0099999999999998</v>
      </c>
      <c r="BS44">
        <v>0.45</v>
      </c>
      <c r="BT44">
        <v>0</v>
      </c>
      <c r="BU44">
        <v>0</v>
      </c>
      <c r="BV44">
        <v>0</v>
      </c>
      <c r="BW44">
        <f t="shared" si="2"/>
        <v>76.570000000000022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212.57730000000001</v>
      </c>
      <c r="L45">
        <v>413</v>
      </c>
      <c r="M45">
        <v>70</v>
      </c>
      <c r="N45">
        <v>118.125</v>
      </c>
      <c r="O45">
        <v>123.66562500000001</v>
      </c>
      <c r="P45">
        <v>139.31</v>
      </c>
      <c r="Q45">
        <v>9.5627999999999993</v>
      </c>
      <c r="R45">
        <v>32.384799999999998</v>
      </c>
      <c r="S45">
        <v>20.293600000000001</v>
      </c>
      <c r="T45">
        <v>0</v>
      </c>
      <c r="U45">
        <v>412.875</v>
      </c>
      <c r="V45">
        <v>16.2654</v>
      </c>
      <c r="W45">
        <v>35.592700000000001</v>
      </c>
      <c r="X45">
        <v>117.26375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38.5548</v>
      </c>
      <c r="AH45">
        <v>152.94049999999999</v>
      </c>
      <c r="AI45">
        <v>15.276</v>
      </c>
      <c r="AJ45">
        <v>0</v>
      </c>
      <c r="AK45">
        <v>50.76</v>
      </c>
      <c r="AL45">
        <v>72.043999999999997</v>
      </c>
      <c r="AM45">
        <v>15.804048</v>
      </c>
      <c r="AN45">
        <v>0.68867999999999996</v>
      </c>
      <c r="AO45">
        <v>16.463999999999999</v>
      </c>
      <c r="AP45">
        <v>10.888500000000001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76.570000000000022</v>
      </c>
      <c r="BA45">
        <f t="shared" si="1"/>
        <v>2453.190814</v>
      </c>
      <c r="BB45">
        <v>42</v>
      </c>
      <c r="BD45">
        <v>23</v>
      </c>
      <c r="BE45">
        <v>3.57</v>
      </c>
      <c r="BF45">
        <v>1.01</v>
      </c>
      <c r="BG45">
        <v>4.1100000000000003</v>
      </c>
      <c r="BH45">
        <v>5.81</v>
      </c>
      <c r="BI45">
        <v>4.78</v>
      </c>
      <c r="BJ45">
        <v>3</v>
      </c>
      <c r="BK45">
        <v>4.66</v>
      </c>
      <c r="BL45">
        <v>2.1</v>
      </c>
      <c r="BM45">
        <v>1.59</v>
      </c>
      <c r="BN45">
        <v>0.53</v>
      </c>
      <c r="BO45">
        <v>15.52</v>
      </c>
      <c r="BP45">
        <v>0</v>
      </c>
      <c r="BQ45">
        <v>4.43</v>
      </c>
      <c r="BR45">
        <v>2.0099999999999998</v>
      </c>
      <c r="BS45">
        <v>0.45</v>
      </c>
      <c r="BT45">
        <v>0</v>
      </c>
      <c r="BU45">
        <v>0</v>
      </c>
      <c r="BV45">
        <v>0</v>
      </c>
      <c r="BW45">
        <f t="shared" si="2"/>
        <v>76.570000000000022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212.57730000000001</v>
      </c>
      <c r="L46">
        <v>413</v>
      </c>
      <c r="M46">
        <v>70</v>
      </c>
      <c r="N46">
        <v>118.125</v>
      </c>
      <c r="O46">
        <v>123.66562500000001</v>
      </c>
      <c r="P46">
        <v>139.31</v>
      </c>
      <c r="Q46">
        <v>9.5627999999999993</v>
      </c>
      <c r="R46">
        <v>32.384799999999998</v>
      </c>
      <c r="S46">
        <v>20.293600000000001</v>
      </c>
      <c r="T46">
        <v>0</v>
      </c>
      <c r="U46">
        <v>412.875</v>
      </c>
      <c r="V46">
        <v>16.2654</v>
      </c>
      <c r="W46">
        <v>35.592700000000001</v>
      </c>
      <c r="X46">
        <v>117.26375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38.5548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16.463999999999999</v>
      </c>
      <c r="AP46">
        <v>10.888500000000001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76.570000000000022</v>
      </c>
      <c r="BA46">
        <f t="shared" si="1"/>
        <v>2460.5114140000001</v>
      </c>
      <c r="BB46">
        <v>43</v>
      </c>
      <c r="BD46">
        <v>23</v>
      </c>
      <c r="BE46">
        <v>3.57</v>
      </c>
      <c r="BF46">
        <v>1.01</v>
      </c>
      <c r="BG46">
        <v>4.1100000000000003</v>
      </c>
      <c r="BH46">
        <v>5.81</v>
      </c>
      <c r="BI46">
        <v>4.78</v>
      </c>
      <c r="BJ46">
        <v>3</v>
      </c>
      <c r="BK46">
        <v>4.66</v>
      </c>
      <c r="BL46">
        <v>2.1</v>
      </c>
      <c r="BM46">
        <v>1.59</v>
      </c>
      <c r="BN46">
        <v>0.53</v>
      </c>
      <c r="BO46">
        <v>15.52</v>
      </c>
      <c r="BP46">
        <v>0</v>
      </c>
      <c r="BQ46">
        <v>4.43</v>
      </c>
      <c r="BR46">
        <v>2.0099999999999998</v>
      </c>
      <c r="BS46">
        <v>0.45</v>
      </c>
      <c r="BT46">
        <v>0</v>
      </c>
      <c r="BU46">
        <v>0</v>
      </c>
      <c r="BV46">
        <v>0</v>
      </c>
      <c r="BW46">
        <f t="shared" si="2"/>
        <v>76.570000000000022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212.57730000000001</v>
      </c>
      <c r="L47">
        <v>413</v>
      </c>
      <c r="M47">
        <v>70</v>
      </c>
      <c r="N47">
        <v>118.125</v>
      </c>
      <c r="O47">
        <v>123.66562500000001</v>
      </c>
      <c r="P47">
        <v>139.31</v>
      </c>
      <c r="Q47">
        <v>9.5627999999999993</v>
      </c>
      <c r="R47">
        <v>32.384799999999998</v>
      </c>
      <c r="S47">
        <v>20.293600000000001</v>
      </c>
      <c r="T47">
        <v>0</v>
      </c>
      <c r="U47">
        <v>412.875</v>
      </c>
      <c r="V47">
        <v>16.2654</v>
      </c>
      <c r="W47">
        <v>34.876899999999999</v>
      </c>
      <c r="X47">
        <v>117.26375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38.5548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16.463999999999999</v>
      </c>
      <c r="AP47">
        <v>10.888500000000001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76.570000000000022</v>
      </c>
      <c r="BA47">
        <f t="shared" si="1"/>
        <v>2459.7956140000001</v>
      </c>
      <c r="BB47">
        <v>44</v>
      </c>
      <c r="BD47">
        <v>23</v>
      </c>
      <c r="BE47">
        <v>3.57</v>
      </c>
      <c r="BF47">
        <v>1.01</v>
      </c>
      <c r="BG47">
        <v>4.1100000000000003</v>
      </c>
      <c r="BH47">
        <v>5.81</v>
      </c>
      <c r="BI47">
        <v>4.78</v>
      </c>
      <c r="BJ47">
        <v>3</v>
      </c>
      <c r="BK47">
        <v>4.66</v>
      </c>
      <c r="BL47">
        <v>2.1</v>
      </c>
      <c r="BM47">
        <v>1.59</v>
      </c>
      <c r="BN47">
        <v>0.53</v>
      </c>
      <c r="BO47">
        <v>15.52</v>
      </c>
      <c r="BP47">
        <v>0</v>
      </c>
      <c r="BQ47">
        <v>4.43</v>
      </c>
      <c r="BR47">
        <v>2.0099999999999998</v>
      </c>
      <c r="BS47">
        <v>0.45</v>
      </c>
      <c r="BT47">
        <v>0</v>
      </c>
      <c r="BU47">
        <v>0</v>
      </c>
      <c r="BV47">
        <v>0</v>
      </c>
      <c r="BW47">
        <f t="shared" si="2"/>
        <v>76.570000000000022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212.57730000000001</v>
      </c>
      <c r="L48">
        <v>413</v>
      </c>
      <c r="M48">
        <v>70</v>
      </c>
      <c r="N48">
        <v>118.125</v>
      </c>
      <c r="O48">
        <v>123.66562500000001</v>
      </c>
      <c r="P48">
        <v>139.31</v>
      </c>
      <c r="Q48">
        <v>9.5627999999999993</v>
      </c>
      <c r="R48">
        <v>32.384799999999998</v>
      </c>
      <c r="S48">
        <v>20.293600000000001</v>
      </c>
      <c r="T48">
        <v>0</v>
      </c>
      <c r="U48">
        <v>412.875</v>
      </c>
      <c r="V48">
        <v>11</v>
      </c>
      <c r="W48">
        <v>34.876899999999999</v>
      </c>
      <c r="X48">
        <v>117.26375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38.5548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16.463999999999999</v>
      </c>
      <c r="AP48">
        <v>10.888500000000001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76.570000000000022</v>
      </c>
      <c r="BA48">
        <f t="shared" si="1"/>
        <v>2454.5302140000003</v>
      </c>
      <c r="BB48">
        <v>45</v>
      </c>
      <c r="BD48">
        <v>23</v>
      </c>
      <c r="BE48">
        <v>3.57</v>
      </c>
      <c r="BF48">
        <v>1.01</v>
      </c>
      <c r="BG48">
        <v>4.1100000000000003</v>
      </c>
      <c r="BH48">
        <v>5.81</v>
      </c>
      <c r="BI48">
        <v>4.78</v>
      </c>
      <c r="BJ48">
        <v>3</v>
      </c>
      <c r="BK48">
        <v>4.66</v>
      </c>
      <c r="BL48">
        <v>2.1</v>
      </c>
      <c r="BM48">
        <v>1.59</v>
      </c>
      <c r="BN48">
        <v>0.53</v>
      </c>
      <c r="BO48">
        <v>15.52</v>
      </c>
      <c r="BP48">
        <v>0</v>
      </c>
      <c r="BQ48">
        <v>4.43</v>
      </c>
      <c r="BR48">
        <v>2.0099999999999998</v>
      </c>
      <c r="BS48">
        <v>0.45</v>
      </c>
      <c r="BT48">
        <v>0</v>
      </c>
      <c r="BU48">
        <v>0</v>
      </c>
      <c r="BV48">
        <v>0</v>
      </c>
      <c r="BW48">
        <f t="shared" si="2"/>
        <v>76.570000000000022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187.0882</v>
      </c>
      <c r="L49">
        <v>413</v>
      </c>
      <c r="M49">
        <v>70</v>
      </c>
      <c r="N49">
        <v>118.125</v>
      </c>
      <c r="O49">
        <v>123.66562500000001</v>
      </c>
      <c r="P49">
        <v>139.31</v>
      </c>
      <c r="Q49">
        <v>10.91</v>
      </c>
      <c r="R49">
        <v>42.390099999999997</v>
      </c>
      <c r="S49">
        <v>26.3901</v>
      </c>
      <c r="T49">
        <v>0</v>
      </c>
      <c r="U49">
        <v>412.875</v>
      </c>
      <c r="V49">
        <v>15.222426</v>
      </c>
      <c r="W49">
        <v>43.097000000000001</v>
      </c>
      <c r="X49">
        <v>147.515625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38.5548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16.463999999999999</v>
      </c>
      <c r="AP49">
        <v>11.529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76.570000000000022</v>
      </c>
      <c r="BA49">
        <f t="shared" si="1"/>
        <v>2489.8250150000003</v>
      </c>
      <c r="BB49">
        <v>46</v>
      </c>
      <c r="BD49">
        <v>23</v>
      </c>
      <c r="BE49">
        <v>3.57</v>
      </c>
      <c r="BF49">
        <v>1.01</v>
      </c>
      <c r="BG49">
        <v>4.1100000000000003</v>
      </c>
      <c r="BH49">
        <v>5.81</v>
      </c>
      <c r="BI49">
        <v>4.78</v>
      </c>
      <c r="BJ49">
        <v>3</v>
      </c>
      <c r="BK49">
        <v>4.66</v>
      </c>
      <c r="BL49">
        <v>2.1</v>
      </c>
      <c r="BM49">
        <v>1.59</v>
      </c>
      <c r="BN49">
        <v>0.53</v>
      </c>
      <c r="BO49">
        <v>15.52</v>
      </c>
      <c r="BP49">
        <v>0</v>
      </c>
      <c r="BQ49">
        <v>4.43</v>
      </c>
      <c r="BR49">
        <v>2.0099999999999998</v>
      </c>
      <c r="BS49">
        <v>0.45</v>
      </c>
      <c r="BT49">
        <v>0</v>
      </c>
      <c r="BU49">
        <v>0</v>
      </c>
      <c r="BV49">
        <v>0</v>
      </c>
      <c r="BW49">
        <f t="shared" si="2"/>
        <v>76.570000000000022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187.0882</v>
      </c>
      <c r="L50">
        <v>413</v>
      </c>
      <c r="M50">
        <v>70</v>
      </c>
      <c r="N50">
        <v>118.125</v>
      </c>
      <c r="O50">
        <v>123.66562500000001</v>
      </c>
      <c r="P50">
        <v>139.31</v>
      </c>
      <c r="Q50">
        <v>10.91</v>
      </c>
      <c r="R50">
        <v>42.390099999999997</v>
      </c>
      <c r="S50">
        <v>26.3901</v>
      </c>
      <c r="T50">
        <v>0</v>
      </c>
      <c r="U50">
        <v>412.875</v>
      </c>
      <c r="V50">
        <v>15.36</v>
      </c>
      <c r="W50">
        <v>43.097000000000001</v>
      </c>
      <c r="X50">
        <v>147.515625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38.5548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16.463999999999999</v>
      </c>
      <c r="AP50">
        <v>11.529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76.570000000000022</v>
      </c>
      <c r="BA50">
        <f t="shared" si="1"/>
        <v>2489.9625890000002</v>
      </c>
      <c r="BB50">
        <v>47</v>
      </c>
      <c r="BD50">
        <v>23</v>
      </c>
      <c r="BE50">
        <v>3.57</v>
      </c>
      <c r="BF50">
        <v>1.01</v>
      </c>
      <c r="BG50">
        <v>4.1100000000000003</v>
      </c>
      <c r="BH50">
        <v>5.81</v>
      </c>
      <c r="BI50">
        <v>4.78</v>
      </c>
      <c r="BJ50">
        <v>3</v>
      </c>
      <c r="BK50">
        <v>4.66</v>
      </c>
      <c r="BL50">
        <v>2.1</v>
      </c>
      <c r="BM50">
        <v>1.59</v>
      </c>
      <c r="BN50">
        <v>0.53</v>
      </c>
      <c r="BO50">
        <v>15.52</v>
      </c>
      <c r="BP50">
        <v>0</v>
      </c>
      <c r="BQ50">
        <v>4.43</v>
      </c>
      <c r="BR50">
        <v>2.0099999999999998</v>
      </c>
      <c r="BS50">
        <v>0.45</v>
      </c>
      <c r="BT50">
        <v>0</v>
      </c>
      <c r="BU50">
        <v>0</v>
      </c>
      <c r="BV50">
        <v>0</v>
      </c>
      <c r="BW50">
        <f t="shared" si="2"/>
        <v>76.570000000000022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187.0882</v>
      </c>
      <c r="L51">
        <v>413</v>
      </c>
      <c r="M51">
        <v>70</v>
      </c>
      <c r="N51">
        <v>118.125</v>
      </c>
      <c r="O51">
        <v>123.66562500000001</v>
      </c>
      <c r="P51">
        <v>139.31</v>
      </c>
      <c r="Q51">
        <v>10.91</v>
      </c>
      <c r="R51">
        <v>42.390099999999997</v>
      </c>
      <c r="S51">
        <v>26.3901</v>
      </c>
      <c r="T51">
        <v>0</v>
      </c>
      <c r="U51">
        <v>408.375</v>
      </c>
      <c r="V51">
        <v>15.36</v>
      </c>
      <c r="W51">
        <v>43.097000000000001</v>
      </c>
      <c r="X51">
        <v>140.839123</v>
      </c>
      <c r="Y51">
        <v>0</v>
      </c>
      <c r="Z51">
        <v>6.5339999999999998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38.5548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16.463999999999999</v>
      </c>
      <c r="AP51">
        <v>11.529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76.570000000000022</v>
      </c>
      <c r="BA51">
        <f t="shared" si="1"/>
        <v>2478.7662870000004</v>
      </c>
      <c r="BB51">
        <v>48</v>
      </c>
      <c r="BD51">
        <v>23</v>
      </c>
      <c r="BE51">
        <v>3.57</v>
      </c>
      <c r="BF51">
        <v>1.01</v>
      </c>
      <c r="BG51">
        <v>4.1100000000000003</v>
      </c>
      <c r="BH51">
        <v>5.81</v>
      </c>
      <c r="BI51">
        <v>4.78</v>
      </c>
      <c r="BJ51">
        <v>3</v>
      </c>
      <c r="BK51">
        <v>4.66</v>
      </c>
      <c r="BL51">
        <v>2.1</v>
      </c>
      <c r="BM51">
        <v>1.59</v>
      </c>
      <c r="BN51">
        <v>0.53</v>
      </c>
      <c r="BO51">
        <v>15.52</v>
      </c>
      <c r="BP51">
        <v>0</v>
      </c>
      <c r="BQ51">
        <v>4.43</v>
      </c>
      <c r="BR51">
        <v>2.0099999999999998</v>
      </c>
      <c r="BS51">
        <v>0.45</v>
      </c>
      <c r="BT51">
        <v>0</v>
      </c>
      <c r="BU51">
        <v>0</v>
      </c>
      <c r="BV51">
        <v>0</v>
      </c>
      <c r="BW51">
        <f t="shared" si="2"/>
        <v>76.570000000000022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413</v>
      </c>
      <c r="M52">
        <v>70</v>
      </c>
      <c r="N52">
        <v>118.125</v>
      </c>
      <c r="O52">
        <v>123.66562500000001</v>
      </c>
      <c r="P52">
        <v>139.31</v>
      </c>
      <c r="Q52">
        <v>10.91</v>
      </c>
      <c r="R52">
        <v>42.390099999999997</v>
      </c>
      <c r="S52">
        <v>26.3901</v>
      </c>
      <c r="T52">
        <v>0</v>
      </c>
      <c r="U52">
        <v>408.375</v>
      </c>
      <c r="V52">
        <v>15.36</v>
      </c>
      <c r="W52">
        <v>43.097000000000001</v>
      </c>
      <c r="X52">
        <v>140.839123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38.5548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16.463999999999999</v>
      </c>
      <c r="AP52">
        <v>11.529</v>
      </c>
      <c r="AQ52">
        <v>4.5359999999999996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76.570000000000022</v>
      </c>
      <c r="BA52">
        <f t="shared" si="1"/>
        <v>2511.7639870000003</v>
      </c>
      <c r="BB52">
        <v>49</v>
      </c>
      <c r="BD52">
        <v>23</v>
      </c>
      <c r="BE52">
        <v>3.57</v>
      </c>
      <c r="BF52">
        <v>1.01</v>
      </c>
      <c r="BG52">
        <v>4.1100000000000003</v>
      </c>
      <c r="BH52">
        <v>5.81</v>
      </c>
      <c r="BI52">
        <v>4.78</v>
      </c>
      <c r="BJ52">
        <v>3</v>
      </c>
      <c r="BK52">
        <v>4.66</v>
      </c>
      <c r="BL52">
        <v>2.1</v>
      </c>
      <c r="BM52">
        <v>1.59</v>
      </c>
      <c r="BN52">
        <v>0.53</v>
      </c>
      <c r="BO52">
        <v>15.52</v>
      </c>
      <c r="BP52">
        <v>0</v>
      </c>
      <c r="BQ52">
        <v>4.43</v>
      </c>
      <c r="BR52">
        <v>2.0099999999999998</v>
      </c>
      <c r="BS52">
        <v>0.45</v>
      </c>
      <c r="BT52">
        <v>0</v>
      </c>
      <c r="BU52">
        <v>0</v>
      </c>
      <c r="BV52">
        <v>0</v>
      </c>
      <c r="BW52">
        <f t="shared" si="2"/>
        <v>76.570000000000022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412</v>
      </c>
      <c r="M53">
        <v>70</v>
      </c>
      <c r="N53">
        <v>118.125</v>
      </c>
      <c r="O53">
        <v>123.66562500000001</v>
      </c>
      <c r="P53">
        <v>139.31</v>
      </c>
      <c r="Q53">
        <v>10.91</v>
      </c>
      <c r="R53">
        <v>42.390099999999997</v>
      </c>
      <c r="S53">
        <v>26.3901</v>
      </c>
      <c r="T53">
        <v>0</v>
      </c>
      <c r="U53">
        <v>408.375</v>
      </c>
      <c r="V53">
        <v>20.625399999999999</v>
      </c>
      <c r="W53">
        <v>43.097000000000001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38.5548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18.815999999999999</v>
      </c>
      <c r="AP53">
        <v>11.529</v>
      </c>
      <c r="AQ53">
        <v>12.285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76.570000000000022</v>
      </c>
      <c r="BA53">
        <f t="shared" si="1"/>
        <v>2543.6600890000004</v>
      </c>
      <c r="BB53">
        <v>50</v>
      </c>
      <c r="BD53">
        <v>23</v>
      </c>
      <c r="BE53">
        <v>3.57</v>
      </c>
      <c r="BF53">
        <v>1.01</v>
      </c>
      <c r="BG53">
        <v>4.1100000000000003</v>
      </c>
      <c r="BH53">
        <v>5.81</v>
      </c>
      <c r="BI53">
        <v>4.78</v>
      </c>
      <c r="BJ53">
        <v>3</v>
      </c>
      <c r="BK53">
        <v>4.66</v>
      </c>
      <c r="BL53">
        <v>2.1</v>
      </c>
      <c r="BM53">
        <v>1.59</v>
      </c>
      <c r="BN53">
        <v>0.53</v>
      </c>
      <c r="BO53">
        <v>15.52</v>
      </c>
      <c r="BP53">
        <v>0</v>
      </c>
      <c r="BQ53">
        <v>4.43</v>
      </c>
      <c r="BR53">
        <v>2.0099999999999998</v>
      </c>
      <c r="BS53">
        <v>0.45</v>
      </c>
      <c r="BT53">
        <v>0</v>
      </c>
      <c r="BU53">
        <v>0</v>
      </c>
      <c r="BV53">
        <v>0</v>
      </c>
      <c r="BW53">
        <f t="shared" si="2"/>
        <v>76.570000000000022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412</v>
      </c>
      <c r="M54">
        <v>70</v>
      </c>
      <c r="N54">
        <v>118.125</v>
      </c>
      <c r="O54">
        <v>123.66562500000001</v>
      </c>
      <c r="P54">
        <v>139.31</v>
      </c>
      <c r="Q54">
        <v>10.91</v>
      </c>
      <c r="R54">
        <v>42.390099999999997</v>
      </c>
      <c r="S54">
        <v>26.3901</v>
      </c>
      <c r="T54">
        <v>0</v>
      </c>
      <c r="U54">
        <v>408.375</v>
      </c>
      <c r="V54">
        <v>20.625399999999999</v>
      </c>
      <c r="W54">
        <v>43.097000000000001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38.5548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18.815999999999999</v>
      </c>
      <c r="AP54">
        <v>11.529</v>
      </c>
      <c r="AQ54">
        <v>12.285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76.400000000000006</v>
      </c>
      <c r="BA54">
        <f t="shared" si="1"/>
        <v>2543.4900890000004</v>
      </c>
      <c r="BB54">
        <v>51</v>
      </c>
      <c r="BD54">
        <v>23</v>
      </c>
      <c r="BE54">
        <v>3.57</v>
      </c>
      <c r="BF54">
        <v>1.01</v>
      </c>
      <c r="BG54">
        <v>4.1100000000000003</v>
      </c>
      <c r="BH54">
        <v>5.81</v>
      </c>
      <c r="BI54">
        <v>4.78</v>
      </c>
      <c r="BJ54">
        <v>3</v>
      </c>
      <c r="BK54">
        <v>4.5599999999999996</v>
      </c>
      <c r="BL54">
        <v>2.0299999999999998</v>
      </c>
      <c r="BM54">
        <v>1.59</v>
      </c>
      <c r="BN54">
        <v>0.53</v>
      </c>
      <c r="BO54">
        <v>15.52</v>
      </c>
      <c r="BP54">
        <v>0</v>
      </c>
      <c r="BQ54">
        <v>4.43</v>
      </c>
      <c r="BR54">
        <v>2.0099999999999998</v>
      </c>
      <c r="BS54">
        <v>0.45</v>
      </c>
      <c r="BT54">
        <v>0</v>
      </c>
      <c r="BU54">
        <v>0</v>
      </c>
      <c r="BV54">
        <v>0</v>
      </c>
      <c r="BW54">
        <f t="shared" si="2"/>
        <v>76.400000000000006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412</v>
      </c>
      <c r="M55">
        <v>70</v>
      </c>
      <c r="N55">
        <v>118.125</v>
      </c>
      <c r="O55">
        <v>123.66562500000001</v>
      </c>
      <c r="P55">
        <v>139.31</v>
      </c>
      <c r="Q55">
        <v>7.5628000000000002</v>
      </c>
      <c r="R55">
        <v>29.384799999999998</v>
      </c>
      <c r="S55">
        <v>18.293600000000001</v>
      </c>
      <c r="T55">
        <v>0</v>
      </c>
      <c r="U55">
        <v>408.375</v>
      </c>
      <c r="V55">
        <v>20.625399999999999</v>
      </c>
      <c r="W55">
        <v>43.097000000000001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38.5548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18.815999999999999</v>
      </c>
      <c r="AP55">
        <v>8.3264999999999993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76.180000000000007</v>
      </c>
      <c r="BA55">
        <f t="shared" si="1"/>
        <v>2502.845789</v>
      </c>
      <c r="BB55">
        <v>52</v>
      </c>
      <c r="BD55">
        <v>23</v>
      </c>
      <c r="BE55">
        <v>3.57</v>
      </c>
      <c r="BF55">
        <v>1.03</v>
      </c>
      <c r="BG55">
        <v>4.1100000000000003</v>
      </c>
      <c r="BH55">
        <v>5.81</v>
      </c>
      <c r="BI55">
        <v>4.78</v>
      </c>
      <c r="BJ55">
        <v>3</v>
      </c>
      <c r="BK55">
        <v>4.5599999999999996</v>
      </c>
      <c r="BL55">
        <v>2.0299999999999998</v>
      </c>
      <c r="BM55">
        <v>1.59</v>
      </c>
      <c r="BN55">
        <v>0.53</v>
      </c>
      <c r="BO55">
        <v>15.52</v>
      </c>
      <c r="BP55">
        <v>0</v>
      </c>
      <c r="BQ55">
        <v>4.43</v>
      </c>
      <c r="BR55">
        <v>2.0099999999999998</v>
      </c>
      <c r="BS55">
        <v>0.21</v>
      </c>
      <c r="BT55">
        <v>0</v>
      </c>
      <c r="BU55">
        <v>0</v>
      </c>
      <c r="BV55">
        <v>0</v>
      </c>
      <c r="BW55">
        <f t="shared" si="2"/>
        <v>76.180000000000007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212.57730000000001</v>
      </c>
      <c r="L56">
        <v>412</v>
      </c>
      <c r="M56">
        <v>70</v>
      </c>
      <c r="N56">
        <v>118.125</v>
      </c>
      <c r="O56">
        <v>123.66562500000001</v>
      </c>
      <c r="P56">
        <v>139.31</v>
      </c>
      <c r="Q56">
        <v>7.5628000000000002</v>
      </c>
      <c r="R56">
        <v>29.384799999999998</v>
      </c>
      <c r="S56">
        <v>18.293600000000001</v>
      </c>
      <c r="T56">
        <v>0</v>
      </c>
      <c r="U56">
        <v>408.375</v>
      </c>
      <c r="V56">
        <v>20.625399999999999</v>
      </c>
      <c r="W56">
        <v>43.097000000000001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38.5548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18.815999999999999</v>
      </c>
      <c r="AP56">
        <v>8.3264999999999993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76.180000000000007</v>
      </c>
      <c r="BA56">
        <f t="shared" si="1"/>
        <v>2502.845789</v>
      </c>
      <c r="BB56">
        <v>53</v>
      </c>
      <c r="BD56">
        <v>23</v>
      </c>
      <c r="BE56">
        <v>3.57</v>
      </c>
      <c r="BF56">
        <v>1.03</v>
      </c>
      <c r="BG56">
        <v>4.1100000000000003</v>
      </c>
      <c r="BH56">
        <v>5.81</v>
      </c>
      <c r="BI56">
        <v>4.78</v>
      </c>
      <c r="BJ56">
        <v>3</v>
      </c>
      <c r="BK56">
        <v>4.5599999999999996</v>
      </c>
      <c r="BL56">
        <v>2.0299999999999998</v>
      </c>
      <c r="BM56">
        <v>1.59</v>
      </c>
      <c r="BN56">
        <v>0.53</v>
      </c>
      <c r="BO56">
        <v>15.52</v>
      </c>
      <c r="BP56">
        <v>0</v>
      </c>
      <c r="BQ56">
        <v>4.43</v>
      </c>
      <c r="BR56">
        <v>2.0099999999999998</v>
      </c>
      <c r="BS56">
        <v>0.21</v>
      </c>
      <c r="BT56">
        <v>0</v>
      </c>
      <c r="BU56">
        <v>0</v>
      </c>
      <c r="BV56">
        <v>0</v>
      </c>
      <c r="BW56">
        <f t="shared" si="2"/>
        <v>76.180000000000007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427</v>
      </c>
      <c r="M57">
        <v>70</v>
      </c>
      <c r="N57">
        <v>118.125</v>
      </c>
      <c r="O57">
        <v>123.66562500000001</v>
      </c>
      <c r="P57">
        <v>139.31</v>
      </c>
      <c r="Q57">
        <v>10.91</v>
      </c>
      <c r="R57">
        <v>42.390099999999997</v>
      </c>
      <c r="S57">
        <v>26.3901</v>
      </c>
      <c r="T57">
        <v>0</v>
      </c>
      <c r="U57">
        <v>408.375</v>
      </c>
      <c r="V57">
        <v>20.625399999999999</v>
      </c>
      <c r="W57">
        <v>43.097000000000001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38.5548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18.815999999999999</v>
      </c>
      <c r="AP57">
        <v>8.3264999999999993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76.110000000000014</v>
      </c>
      <c r="BA57">
        <f t="shared" si="1"/>
        <v>2545.1775890000008</v>
      </c>
      <c r="BB57">
        <v>54</v>
      </c>
      <c r="BD57">
        <v>23</v>
      </c>
      <c r="BE57">
        <v>3.57</v>
      </c>
      <c r="BF57">
        <v>1.03</v>
      </c>
      <c r="BG57">
        <v>4.1100000000000003</v>
      </c>
      <c r="BH57">
        <v>5.74</v>
      </c>
      <c r="BI57">
        <v>4.78</v>
      </c>
      <c r="BJ57">
        <v>3</v>
      </c>
      <c r="BK57">
        <v>4.5599999999999996</v>
      </c>
      <c r="BL57">
        <v>2.0299999999999998</v>
      </c>
      <c r="BM57">
        <v>1.59</v>
      </c>
      <c r="BN57">
        <v>0.53</v>
      </c>
      <c r="BO57">
        <v>15.52</v>
      </c>
      <c r="BP57">
        <v>0</v>
      </c>
      <c r="BQ57">
        <v>4.43</v>
      </c>
      <c r="BR57">
        <v>2.0099999999999998</v>
      </c>
      <c r="BS57">
        <v>0.21</v>
      </c>
      <c r="BT57">
        <v>0</v>
      </c>
      <c r="BU57">
        <v>0</v>
      </c>
      <c r="BV57">
        <v>0</v>
      </c>
      <c r="BW57">
        <f t="shared" si="2"/>
        <v>76.110000000000014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456</v>
      </c>
      <c r="M58">
        <v>70</v>
      </c>
      <c r="N58">
        <v>118.125</v>
      </c>
      <c r="O58">
        <v>123.66562500000001</v>
      </c>
      <c r="P58">
        <v>139.31</v>
      </c>
      <c r="Q58">
        <v>10.91</v>
      </c>
      <c r="R58">
        <v>42.390099999999997</v>
      </c>
      <c r="S58">
        <v>26.3901</v>
      </c>
      <c r="T58">
        <v>0</v>
      </c>
      <c r="U58">
        <v>408.375</v>
      </c>
      <c r="V58">
        <v>20.625399999999999</v>
      </c>
      <c r="W58">
        <v>43.097000000000001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38.5548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18.815999999999999</v>
      </c>
      <c r="AP58">
        <v>8.3264999999999993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76.110000000000014</v>
      </c>
      <c r="BA58">
        <f t="shared" si="1"/>
        <v>2574.1775890000008</v>
      </c>
      <c r="BB58">
        <v>55</v>
      </c>
      <c r="BD58">
        <v>23</v>
      </c>
      <c r="BE58">
        <v>3.57</v>
      </c>
      <c r="BF58">
        <v>1.03</v>
      </c>
      <c r="BG58">
        <v>4.1100000000000003</v>
      </c>
      <c r="BH58">
        <v>5.74</v>
      </c>
      <c r="BI58">
        <v>4.78</v>
      </c>
      <c r="BJ58">
        <v>3</v>
      </c>
      <c r="BK58">
        <v>4.5599999999999996</v>
      </c>
      <c r="BL58">
        <v>2.0299999999999998</v>
      </c>
      <c r="BM58">
        <v>1.59</v>
      </c>
      <c r="BN58">
        <v>0.53</v>
      </c>
      <c r="BO58">
        <v>15.52</v>
      </c>
      <c r="BP58">
        <v>0</v>
      </c>
      <c r="BQ58">
        <v>4.43</v>
      </c>
      <c r="BR58">
        <v>2.0099999999999998</v>
      </c>
      <c r="BS58">
        <v>0.21</v>
      </c>
      <c r="BT58">
        <v>0</v>
      </c>
      <c r="BU58">
        <v>0</v>
      </c>
      <c r="BV58">
        <v>0</v>
      </c>
      <c r="BW58">
        <f t="shared" si="2"/>
        <v>76.110000000000014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524.24969999999996</v>
      </c>
      <c r="M59">
        <v>70</v>
      </c>
      <c r="N59">
        <v>118.125</v>
      </c>
      <c r="O59">
        <v>123.66562500000001</v>
      </c>
      <c r="P59">
        <v>139.31</v>
      </c>
      <c r="Q59">
        <v>10.91</v>
      </c>
      <c r="R59">
        <v>42.390099999999997</v>
      </c>
      <c r="S59">
        <v>26.3901</v>
      </c>
      <c r="T59">
        <v>0</v>
      </c>
      <c r="U59">
        <v>402.75</v>
      </c>
      <c r="V59">
        <v>20.625399999999999</v>
      </c>
      <c r="W59">
        <v>43.097000000000001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38.5548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18.815999999999999</v>
      </c>
      <c r="AP59">
        <v>8.3264999999999993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76.37</v>
      </c>
      <c r="BA59">
        <f t="shared" si="1"/>
        <v>2632.7628890000001</v>
      </c>
      <c r="BB59">
        <v>56</v>
      </c>
      <c r="BD59">
        <v>23</v>
      </c>
      <c r="BE59">
        <v>3.57</v>
      </c>
      <c r="BF59">
        <v>1.03</v>
      </c>
      <c r="BG59">
        <v>4.1100000000000003</v>
      </c>
      <c r="BH59">
        <v>5.81</v>
      </c>
      <c r="BI59">
        <v>4.78</v>
      </c>
      <c r="BJ59">
        <v>3</v>
      </c>
      <c r="BK59">
        <v>4.66</v>
      </c>
      <c r="BL59">
        <v>2.0299999999999998</v>
      </c>
      <c r="BM59">
        <v>1.59</v>
      </c>
      <c r="BN59">
        <v>0.53</v>
      </c>
      <c r="BO59">
        <v>15.61</v>
      </c>
      <c r="BP59">
        <v>0</v>
      </c>
      <c r="BQ59">
        <v>4.43</v>
      </c>
      <c r="BR59">
        <v>2.0099999999999998</v>
      </c>
      <c r="BS59">
        <v>0.21</v>
      </c>
      <c r="BT59">
        <v>0</v>
      </c>
      <c r="BU59">
        <v>0</v>
      </c>
      <c r="BV59">
        <v>0</v>
      </c>
      <c r="BW59">
        <f t="shared" si="2"/>
        <v>76.37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567.24969999999996</v>
      </c>
      <c r="M60">
        <v>70</v>
      </c>
      <c r="N60">
        <v>118.125</v>
      </c>
      <c r="O60">
        <v>123.66562500000001</v>
      </c>
      <c r="P60">
        <v>139.31</v>
      </c>
      <c r="Q60">
        <v>10.91</v>
      </c>
      <c r="R60">
        <v>42.390099999999997</v>
      </c>
      <c r="S60">
        <v>26.3901</v>
      </c>
      <c r="T60">
        <v>0</v>
      </c>
      <c r="U60">
        <v>402.75</v>
      </c>
      <c r="V60">
        <v>20.625399999999999</v>
      </c>
      <c r="W60">
        <v>43.097000000000001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38.5548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18.815999999999999</v>
      </c>
      <c r="AP60">
        <v>8.3264999999999993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76.37</v>
      </c>
      <c r="BA60">
        <f t="shared" si="1"/>
        <v>2675.7628890000001</v>
      </c>
      <c r="BB60">
        <v>57</v>
      </c>
      <c r="BD60">
        <v>23</v>
      </c>
      <c r="BE60">
        <v>3.57</v>
      </c>
      <c r="BF60">
        <v>1.03</v>
      </c>
      <c r="BG60">
        <v>4.1100000000000003</v>
      </c>
      <c r="BH60">
        <v>5.81</v>
      </c>
      <c r="BI60">
        <v>4.78</v>
      </c>
      <c r="BJ60">
        <v>3</v>
      </c>
      <c r="BK60">
        <v>4.66</v>
      </c>
      <c r="BL60">
        <v>2.0299999999999998</v>
      </c>
      <c r="BM60">
        <v>1.59</v>
      </c>
      <c r="BN60">
        <v>0.53</v>
      </c>
      <c r="BO60">
        <v>15.61</v>
      </c>
      <c r="BP60">
        <v>0</v>
      </c>
      <c r="BQ60">
        <v>4.43</v>
      </c>
      <c r="BR60">
        <v>2.0099999999999998</v>
      </c>
      <c r="BS60">
        <v>0.21</v>
      </c>
      <c r="BT60">
        <v>0</v>
      </c>
      <c r="BU60">
        <v>0</v>
      </c>
      <c r="BV60">
        <v>0</v>
      </c>
      <c r="BW60">
        <f t="shared" si="2"/>
        <v>76.37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623.24969999999996</v>
      </c>
      <c r="M61">
        <v>70</v>
      </c>
      <c r="N61">
        <v>118.125</v>
      </c>
      <c r="O61">
        <v>123.66562500000001</v>
      </c>
      <c r="P61">
        <v>138.75</v>
      </c>
      <c r="Q61">
        <v>10.91</v>
      </c>
      <c r="R61">
        <v>42.390099999999997</v>
      </c>
      <c r="S61">
        <v>26.3901</v>
      </c>
      <c r="T61">
        <v>0</v>
      </c>
      <c r="U61">
        <v>402.75</v>
      </c>
      <c r="V61">
        <v>20.625399999999999</v>
      </c>
      <c r="W61">
        <v>43.097000000000001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38.5548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18.815999999999999</v>
      </c>
      <c r="AP61">
        <v>8.3264999999999993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76.37</v>
      </c>
      <c r="BA61">
        <f t="shared" si="1"/>
        <v>2731.2028890000006</v>
      </c>
      <c r="BB61">
        <v>58</v>
      </c>
      <c r="BD61">
        <v>23</v>
      </c>
      <c r="BE61">
        <v>3.57</v>
      </c>
      <c r="BF61">
        <v>1.03</v>
      </c>
      <c r="BG61">
        <v>4.1100000000000003</v>
      </c>
      <c r="BH61">
        <v>5.81</v>
      </c>
      <c r="BI61">
        <v>4.78</v>
      </c>
      <c r="BJ61">
        <v>3</v>
      </c>
      <c r="BK61">
        <v>4.66</v>
      </c>
      <c r="BL61">
        <v>2.0299999999999998</v>
      </c>
      <c r="BM61">
        <v>1.59</v>
      </c>
      <c r="BN61">
        <v>0.53</v>
      </c>
      <c r="BO61">
        <v>15.61</v>
      </c>
      <c r="BP61">
        <v>0</v>
      </c>
      <c r="BQ61">
        <v>4.43</v>
      </c>
      <c r="BR61">
        <v>2.0099999999999998</v>
      </c>
      <c r="BS61">
        <v>0.21</v>
      </c>
      <c r="BT61">
        <v>0</v>
      </c>
      <c r="BU61">
        <v>0</v>
      </c>
      <c r="BV61">
        <v>0</v>
      </c>
      <c r="BW61">
        <f t="shared" si="2"/>
        <v>76.37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649.17769999999996</v>
      </c>
      <c r="M62">
        <v>70</v>
      </c>
      <c r="N62">
        <v>118.125</v>
      </c>
      <c r="O62">
        <v>123.66562500000001</v>
      </c>
      <c r="P62">
        <v>138.75</v>
      </c>
      <c r="Q62">
        <v>10.91</v>
      </c>
      <c r="R62">
        <v>42.390099999999997</v>
      </c>
      <c r="S62">
        <v>26.3901</v>
      </c>
      <c r="T62">
        <v>0</v>
      </c>
      <c r="U62">
        <v>402.75</v>
      </c>
      <c r="V62">
        <v>20.625399999999999</v>
      </c>
      <c r="W62">
        <v>43.097000000000001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38.5548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18.815999999999999</v>
      </c>
      <c r="AP62">
        <v>8.3264999999999993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76.27000000000001</v>
      </c>
      <c r="BA62">
        <f t="shared" si="1"/>
        <v>2757.0308890000001</v>
      </c>
      <c r="BB62">
        <v>59</v>
      </c>
      <c r="BD62">
        <v>23</v>
      </c>
      <c r="BE62">
        <v>3.57</v>
      </c>
      <c r="BF62">
        <v>1.03</v>
      </c>
      <c r="BG62">
        <v>4.1100000000000003</v>
      </c>
      <c r="BH62">
        <v>5.81</v>
      </c>
      <c r="BI62">
        <v>4.78</v>
      </c>
      <c r="BJ62">
        <v>3</v>
      </c>
      <c r="BK62">
        <v>4.5999999999999996</v>
      </c>
      <c r="BL62">
        <v>1.99</v>
      </c>
      <c r="BM62">
        <v>1.59</v>
      </c>
      <c r="BN62">
        <v>0.53</v>
      </c>
      <c r="BO62">
        <v>15.61</v>
      </c>
      <c r="BP62">
        <v>0</v>
      </c>
      <c r="BQ62">
        <v>4.43</v>
      </c>
      <c r="BR62">
        <v>2.0099999999999998</v>
      </c>
      <c r="BS62">
        <v>0.21</v>
      </c>
      <c r="BT62">
        <v>0</v>
      </c>
      <c r="BU62">
        <v>0</v>
      </c>
      <c r="BV62">
        <v>0</v>
      </c>
      <c r="BW62">
        <f t="shared" si="2"/>
        <v>76.27000000000001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649.17769999999996</v>
      </c>
      <c r="M63">
        <v>70</v>
      </c>
      <c r="N63">
        <v>118.125</v>
      </c>
      <c r="O63">
        <v>123.66562500000001</v>
      </c>
      <c r="P63">
        <v>138.75</v>
      </c>
      <c r="Q63">
        <v>10.91</v>
      </c>
      <c r="R63">
        <v>42.390099999999997</v>
      </c>
      <c r="S63">
        <v>26.3901</v>
      </c>
      <c r="T63">
        <v>0</v>
      </c>
      <c r="U63">
        <v>402.75</v>
      </c>
      <c r="V63">
        <v>20.625399999999999</v>
      </c>
      <c r="W63">
        <v>43.097000000000001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38.5548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18.815999999999999</v>
      </c>
      <c r="AP63">
        <v>8.3264999999999993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76.29000000000002</v>
      </c>
      <c r="BA63">
        <f t="shared" si="1"/>
        <v>2757.0508890000001</v>
      </c>
      <c r="BB63">
        <v>60</v>
      </c>
      <c r="BD63">
        <v>23</v>
      </c>
      <c r="BE63">
        <v>3.57</v>
      </c>
      <c r="BF63">
        <v>1.03</v>
      </c>
      <c r="BG63">
        <v>4.1100000000000003</v>
      </c>
      <c r="BH63">
        <v>5.81</v>
      </c>
      <c r="BI63">
        <v>4.78</v>
      </c>
      <c r="BJ63">
        <v>3</v>
      </c>
      <c r="BK63">
        <v>4.5999999999999996</v>
      </c>
      <c r="BL63">
        <v>1.99</v>
      </c>
      <c r="BM63">
        <v>1.59</v>
      </c>
      <c r="BN63">
        <v>0.53</v>
      </c>
      <c r="BO63">
        <v>15.61</v>
      </c>
      <c r="BP63">
        <v>0</v>
      </c>
      <c r="BQ63">
        <v>4.43</v>
      </c>
      <c r="BR63">
        <v>2.0099999999999998</v>
      </c>
      <c r="BS63">
        <v>0.23</v>
      </c>
      <c r="BT63">
        <v>0</v>
      </c>
      <c r="BU63">
        <v>0</v>
      </c>
      <c r="BV63">
        <v>0</v>
      </c>
      <c r="BW63">
        <f t="shared" si="2"/>
        <v>76.29000000000002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649.17769999999996</v>
      </c>
      <c r="M64">
        <v>70</v>
      </c>
      <c r="N64">
        <v>118.125</v>
      </c>
      <c r="O64">
        <v>123.66562500000001</v>
      </c>
      <c r="P64">
        <v>138.75</v>
      </c>
      <c r="Q64">
        <v>10.91</v>
      </c>
      <c r="R64">
        <v>42.390099999999997</v>
      </c>
      <c r="S64">
        <v>26.3901</v>
      </c>
      <c r="T64">
        <v>0</v>
      </c>
      <c r="U64">
        <v>402.75</v>
      </c>
      <c r="V64">
        <v>20.625399999999999</v>
      </c>
      <c r="W64">
        <v>43.097000000000001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38.5548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18.815999999999999</v>
      </c>
      <c r="AP64">
        <v>8.3264999999999993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76.310000000000016</v>
      </c>
      <c r="BA64">
        <f t="shared" si="1"/>
        <v>2757.0708890000001</v>
      </c>
      <c r="BB64">
        <v>61</v>
      </c>
      <c r="BD64">
        <v>23</v>
      </c>
      <c r="BE64">
        <v>3.57</v>
      </c>
      <c r="BF64">
        <v>1.03</v>
      </c>
      <c r="BG64">
        <v>4.1100000000000003</v>
      </c>
      <c r="BH64">
        <v>5.81</v>
      </c>
      <c r="BI64">
        <v>4.78</v>
      </c>
      <c r="BJ64">
        <v>3</v>
      </c>
      <c r="BK64">
        <v>4.5999999999999996</v>
      </c>
      <c r="BL64">
        <v>1.99</v>
      </c>
      <c r="BM64">
        <v>1.59</v>
      </c>
      <c r="BN64">
        <v>0.53</v>
      </c>
      <c r="BO64">
        <v>15.61</v>
      </c>
      <c r="BP64">
        <v>0</v>
      </c>
      <c r="BQ64">
        <v>4.43</v>
      </c>
      <c r="BR64">
        <v>2.0099999999999998</v>
      </c>
      <c r="BS64">
        <v>0.25</v>
      </c>
      <c r="BT64">
        <v>0</v>
      </c>
      <c r="BU64">
        <v>0</v>
      </c>
      <c r="BV64">
        <v>0</v>
      </c>
      <c r="BW64">
        <f t="shared" si="2"/>
        <v>76.310000000000016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649.17769999999996</v>
      </c>
      <c r="M65">
        <v>70</v>
      </c>
      <c r="N65">
        <v>118.125</v>
      </c>
      <c r="O65">
        <v>123.66562500000001</v>
      </c>
      <c r="P65">
        <v>138.75</v>
      </c>
      <c r="Q65">
        <v>10.91</v>
      </c>
      <c r="R65">
        <v>42.390099999999997</v>
      </c>
      <c r="S65">
        <v>26.3901</v>
      </c>
      <c r="T65">
        <v>0</v>
      </c>
      <c r="U65">
        <v>402.75</v>
      </c>
      <c r="V65">
        <v>20.625399999999999</v>
      </c>
      <c r="W65">
        <v>42.49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38.5548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18.815999999999999</v>
      </c>
      <c r="AP65">
        <v>8.3264999999999993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76.27000000000001</v>
      </c>
      <c r="BA65">
        <f t="shared" si="1"/>
        <v>2743.6938890000001</v>
      </c>
      <c r="BB65">
        <v>62</v>
      </c>
      <c r="BD65">
        <v>23</v>
      </c>
      <c r="BE65">
        <v>3.57</v>
      </c>
      <c r="BF65">
        <v>1.03</v>
      </c>
      <c r="BG65">
        <v>4.1100000000000003</v>
      </c>
      <c r="BH65">
        <v>5.81</v>
      </c>
      <c r="BI65">
        <v>4.78</v>
      </c>
      <c r="BJ65">
        <v>3</v>
      </c>
      <c r="BK65">
        <v>4.5999999999999996</v>
      </c>
      <c r="BL65">
        <v>1.99</v>
      </c>
      <c r="BM65">
        <v>1.59</v>
      </c>
      <c r="BN65">
        <v>0.53</v>
      </c>
      <c r="BO65">
        <v>15.61</v>
      </c>
      <c r="BP65">
        <v>0</v>
      </c>
      <c r="BQ65">
        <v>4.43</v>
      </c>
      <c r="BR65">
        <v>2.0099999999999998</v>
      </c>
      <c r="BS65">
        <v>0.21</v>
      </c>
      <c r="BT65">
        <v>0</v>
      </c>
      <c r="BU65">
        <v>0</v>
      </c>
      <c r="BV65">
        <v>0</v>
      </c>
      <c r="BW65">
        <f t="shared" si="2"/>
        <v>76.27000000000001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649.17769999999996</v>
      </c>
      <c r="M66">
        <v>70</v>
      </c>
      <c r="N66">
        <v>118.125</v>
      </c>
      <c r="O66">
        <v>123.66562500000001</v>
      </c>
      <c r="P66">
        <v>138.75</v>
      </c>
      <c r="Q66">
        <v>10.91</v>
      </c>
      <c r="R66">
        <v>42.390099999999997</v>
      </c>
      <c r="S66">
        <v>26.3901</v>
      </c>
      <c r="T66">
        <v>0</v>
      </c>
      <c r="U66">
        <v>402.75</v>
      </c>
      <c r="V66">
        <v>20.625399999999999</v>
      </c>
      <c r="W66">
        <v>42.49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38.5548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18.815999999999999</v>
      </c>
      <c r="AP66">
        <v>8.3264999999999993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76.27000000000001</v>
      </c>
      <c r="BA66">
        <f t="shared" si="1"/>
        <v>2743.6938890000001</v>
      </c>
      <c r="BB66">
        <v>63</v>
      </c>
      <c r="BD66">
        <v>23</v>
      </c>
      <c r="BE66">
        <v>3.57</v>
      </c>
      <c r="BF66">
        <v>1.03</v>
      </c>
      <c r="BG66">
        <v>4.1100000000000003</v>
      </c>
      <c r="BH66">
        <v>5.81</v>
      </c>
      <c r="BI66">
        <v>4.78</v>
      </c>
      <c r="BJ66">
        <v>3</v>
      </c>
      <c r="BK66">
        <v>4.5999999999999996</v>
      </c>
      <c r="BL66">
        <v>1.99</v>
      </c>
      <c r="BM66">
        <v>1.59</v>
      </c>
      <c r="BN66">
        <v>0.53</v>
      </c>
      <c r="BO66">
        <v>15.61</v>
      </c>
      <c r="BP66">
        <v>0</v>
      </c>
      <c r="BQ66">
        <v>4.43</v>
      </c>
      <c r="BR66">
        <v>2.0099999999999998</v>
      </c>
      <c r="BS66">
        <v>0.21</v>
      </c>
      <c r="BT66">
        <v>0</v>
      </c>
      <c r="BU66">
        <v>0</v>
      </c>
      <c r="BV66">
        <v>0</v>
      </c>
      <c r="BW66">
        <f t="shared" si="2"/>
        <v>76.27000000000001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649.17769999999996</v>
      </c>
      <c r="M67">
        <v>70</v>
      </c>
      <c r="N67">
        <v>118.125</v>
      </c>
      <c r="O67">
        <v>123.66562500000001</v>
      </c>
      <c r="P67">
        <v>138</v>
      </c>
      <c r="Q67">
        <v>10.91</v>
      </c>
      <c r="R67">
        <v>42.390099999999997</v>
      </c>
      <c r="S67">
        <v>26.3901</v>
      </c>
      <c r="T67">
        <v>0</v>
      </c>
      <c r="U67">
        <v>393.75</v>
      </c>
      <c r="V67">
        <v>20.625399999999999</v>
      </c>
      <c r="W67">
        <v>42.49</v>
      </c>
      <c r="X67">
        <v>98.34375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38.5548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18.815999999999999</v>
      </c>
      <c r="AP67">
        <v>8.3264999999999993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76.27000000000001</v>
      </c>
      <c r="BA67">
        <f t="shared" si="1"/>
        <v>2684.7720140000001</v>
      </c>
      <c r="BB67">
        <v>64</v>
      </c>
      <c r="BD67">
        <v>23</v>
      </c>
      <c r="BE67">
        <v>3.57</v>
      </c>
      <c r="BF67">
        <v>1.03</v>
      </c>
      <c r="BG67">
        <v>4.1100000000000003</v>
      </c>
      <c r="BH67">
        <v>5.81</v>
      </c>
      <c r="BI67">
        <v>4.78</v>
      </c>
      <c r="BJ67">
        <v>3</v>
      </c>
      <c r="BK67">
        <v>4.5999999999999996</v>
      </c>
      <c r="BL67">
        <v>1.99</v>
      </c>
      <c r="BM67">
        <v>1.59</v>
      </c>
      <c r="BN67">
        <v>0.53</v>
      </c>
      <c r="BO67">
        <v>15.61</v>
      </c>
      <c r="BP67">
        <v>0</v>
      </c>
      <c r="BQ67">
        <v>4.43</v>
      </c>
      <c r="BR67">
        <v>2.0099999999999998</v>
      </c>
      <c r="BS67">
        <v>0.21</v>
      </c>
      <c r="BT67">
        <v>0</v>
      </c>
      <c r="BU67">
        <v>0</v>
      </c>
      <c r="BV67">
        <v>0</v>
      </c>
      <c r="BW67">
        <f t="shared" si="2"/>
        <v>76.27000000000001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649.17769999999996</v>
      </c>
      <c r="M68">
        <v>70</v>
      </c>
      <c r="N68">
        <v>118.125</v>
      </c>
      <c r="O68">
        <v>123.66562500000001</v>
      </c>
      <c r="P68">
        <v>138</v>
      </c>
      <c r="Q68">
        <v>10.91</v>
      </c>
      <c r="R68">
        <v>42.390099999999997</v>
      </c>
      <c r="S68">
        <v>26.3901</v>
      </c>
      <c r="T68">
        <v>0</v>
      </c>
      <c r="U68">
        <v>393.75</v>
      </c>
      <c r="V68">
        <v>20.625399999999999</v>
      </c>
      <c r="W68">
        <v>42.49</v>
      </c>
      <c r="X68">
        <v>98.34375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38.5548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18.815999999999999</v>
      </c>
      <c r="AP68">
        <v>8.3264999999999993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76.27000000000001</v>
      </c>
      <c r="BA68">
        <f t="shared" ref="BA68:BA99" si="4">SUM(B68:AZ68)</f>
        <v>2684.7720140000001</v>
      </c>
      <c r="BB68">
        <v>65</v>
      </c>
      <c r="BD68">
        <v>23</v>
      </c>
      <c r="BE68">
        <v>3.57</v>
      </c>
      <c r="BF68">
        <v>1.03</v>
      </c>
      <c r="BG68">
        <v>4.1100000000000003</v>
      </c>
      <c r="BH68">
        <v>5.81</v>
      </c>
      <c r="BI68">
        <v>4.78</v>
      </c>
      <c r="BJ68">
        <v>3</v>
      </c>
      <c r="BK68">
        <v>4.5999999999999996</v>
      </c>
      <c r="BL68">
        <v>1.99</v>
      </c>
      <c r="BM68">
        <v>1.59</v>
      </c>
      <c r="BN68">
        <v>0.53</v>
      </c>
      <c r="BO68">
        <v>15.61</v>
      </c>
      <c r="BP68">
        <v>0</v>
      </c>
      <c r="BQ68">
        <v>4.43</v>
      </c>
      <c r="BR68">
        <v>2.0099999999999998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76.27000000000001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649.17769999999996</v>
      </c>
      <c r="M69">
        <v>70</v>
      </c>
      <c r="N69">
        <v>118.125</v>
      </c>
      <c r="O69">
        <v>123.66562500000001</v>
      </c>
      <c r="P69">
        <v>138</v>
      </c>
      <c r="Q69">
        <v>10.91</v>
      </c>
      <c r="R69">
        <v>42.390099999999997</v>
      </c>
      <c r="S69">
        <v>26.3901</v>
      </c>
      <c r="T69">
        <v>0</v>
      </c>
      <c r="U69">
        <v>393.75</v>
      </c>
      <c r="V69">
        <v>20.625399999999999</v>
      </c>
      <c r="W69">
        <v>42.49</v>
      </c>
      <c r="X69">
        <v>98.34375</v>
      </c>
      <c r="Y69">
        <v>0</v>
      </c>
      <c r="Z69">
        <v>13.1098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38.5548</v>
      </c>
      <c r="AH69">
        <v>152.94049999999999</v>
      </c>
      <c r="AI69">
        <v>2.5459999999999998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20.286000000000001</v>
      </c>
      <c r="AP69">
        <v>8.3264999999999993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76.27000000000001</v>
      </c>
      <c r="BA69">
        <f t="shared" si="4"/>
        <v>2686.2442140000003</v>
      </c>
      <c r="BB69">
        <v>66</v>
      </c>
      <c r="BD69">
        <v>23</v>
      </c>
      <c r="BE69">
        <v>3.57</v>
      </c>
      <c r="BF69">
        <v>1.03</v>
      </c>
      <c r="BG69">
        <v>4.1100000000000003</v>
      </c>
      <c r="BH69">
        <v>5.81</v>
      </c>
      <c r="BI69">
        <v>4.78</v>
      </c>
      <c r="BJ69">
        <v>3</v>
      </c>
      <c r="BK69">
        <v>4.5999999999999996</v>
      </c>
      <c r="BL69">
        <v>1.99</v>
      </c>
      <c r="BM69">
        <v>1.59</v>
      </c>
      <c r="BN69">
        <v>0.53</v>
      </c>
      <c r="BO69">
        <v>15.61</v>
      </c>
      <c r="BP69">
        <v>0</v>
      </c>
      <c r="BQ69">
        <v>4.43</v>
      </c>
      <c r="BR69">
        <v>2.0099999999999998</v>
      </c>
      <c r="BS69">
        <v>0.21</v>
      </c>
      <c r="BT69">
        <v>0</v>
      </c>
      <c r="BU69">
        <v>0</v>
      </c>
      <c r="BV69">
        <v>0</v>
      </c>
      <c r="BW69">
        <f t="shared" si="5"/>
        <v>76.27000000000001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649.17769999999996</v>
      </c>
      <c r="M70">
        <v>70</v>
      </c>
      <c r="N70">
        <v>118.125</v>
      </c>
      <c r="O70">
        <v>123.66562500000001</v>
      </c>
      <c r="P70">
        <v>138</v>
      </c>
      <c r="Q70">
        <v>10.91</v>
      </c>
      <c r="R70">
        <v>42.390099999999997</v>
      </c>
      <c r="S70">
        <v>26.3901</v>
      </c>
      <c r="T70">
        <v>0</v>
      </c>
      <c r="U70">
        <v>393.75</v>
      </c>
      <c r="V70">
        <v>20.625399999999999</v>
      </c>
      <c r="W70">
        <v>42.49</v>
      </c>
      <c r="X70">
        <v>98.34375</v>
      </c>
      <c r="Y70">
        <v>0</v>
      </c>
      <c r="Z70">
        <v>13.1098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38.5548</v>
      </c>
      <c r="AH70">
        <v>152.94049999999999</v>
      </c>
      <c r="AI70">
        <v>2.5459999999999998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20.286000000000001</v>
      </c>
      <c r="AP70">
        <v>8.3264999999999993</v>
      </c>
      <c r="AQ70">
        <v>0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76.27000000000001</v>
      </c>
      <c r="BA70">
        <f t="shared" si="4"/>
        <v>2686.2442140000003</v>
      </c>
      <c r="BB70">
        <v>67</v>
      </c>
      <c r="BD70">
        <v>23</v>
      </c>
      <c r="BE70">
        <v>3.57</v>
      </c>
      <c r="BF70">
        <v>1.03</v>
      </c>
      <c r="BG70">
        <v>4.1100000000000003</v>
      </c>
      <c r="BH70">
        <v>5.81</v>
      </c>
      <c r="BI70">
        <v>4.78</v>
      </c>
      <c r="BJ70">
        <v>3</v>
      </c>
      <c r="BK70">
        <v>4.5999999999999996</v>
      </c>
      <c r="BL70">
        <v>1.99</v>
      </c>
      <c r="BM70">
        <v>1.59</v>
      </c>
      <c r="BN70">
        <v>0.53</v>
      </c>
      <c r="BO70">
        <v>15.61</v>
      </c>
      <c r="BP70">
        <v>0</v>
      </c>
      <c r="BQ70">
        <v>4.43</v>
      </c>
      <c r="BR70">
        <v>2.0099999999999998</v>
      </c>
      <c r="BS70">
        <v>0.21</v>
      </c>
      <c r="BT70">
        <v>0</v>
      </c>
      <c r="BU70">
        <v>0</v>
      </c>
      <c r="BV70">
        <v>0</v>
      </c>
      <c r="BW70">
        <f t="shared" si="5"/>
        <v>76.27000000000001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649.17769999999996</v>
      </c>
      <c r="M71">
        <v>70</v>
      </c>
      <c r="N71">
        <v>118.125</v>
      </c>
      <c r="O71">
        <v>123.66562500000001</v>
      </c>
      <c r="P71">
        <v>138</v>
      </c>
      <c r="Q71">
        <v>10.91</v>
      </c>
      <c r="R71">
        <v>42.390099999999997</v>
      </c>
      <c r="S71">
        <v>26.3901</v>
      </c>
      <c r="T71">
        <v>0</v>
      </c>
      <c r="U71">
        <v>393.75</v>
      </c>
      <c r="V71">
        <v>20.625399999999999</v>
      </c>
      <c r="W71">
        <v>42.49</v>
      </c>
      <c r="X71">
        <v>115.39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38.5548</v>
      </c>
      <c r="AH71">
        <v>152.94049999999999</v>
      </c>
      <c r="AI71">
        <v>15.276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20.286000000000001</v>
      </c>
      <c r="AP71">
        <v>8.3264999999999993</v>
      </c>
      <c r="AQ71">
        <v>0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76.27000000000001</v>
      </c>
      <c r="BA71">
        <f t="shared" si="4"/>
        <v>2709.4644640000006</v>
      </c>
      <c r="BB71">
        <v>68</v>
      </c>
      <c r="BD71">
        <v>23</v>
      </c>
      <c r="BE71">
        <v>3.57</v>
      </c>
      <c r="BF71">
        <v>1.03</v>
      </c>
      <c r="BG71">
        <v>4.1100000000000003</v>
      </c>
      <c r="BH71">
        <v>5.81</v>
      </c>
      <c r="BI71">
        <v>4.78</v>
      </c>
      <c r="BJ71">
        <v>3</v>
      </c>
      <c r="BK71">
        <v>4.5999999999999996</v>
      </c>
      <c r="BL71">
        <v>1.99</v>
      </c>
      <c r="BM71">
        <v>1.59</v>
      </c>
      <c r="BN71">
        <v>0.53</v>
      </c>
      <c r="BO71">
        <v>15.61</v>
      </c>
      <c r="BP71">
        <v>0</v>
      </c>
      <c r="BQ71">
        <v>4.43</v>
      </c>
      <c r="BR71">
        <v>2.0099999999999998</v>
      </c>
      <c r="BS71">
        <v>0.21</v>
      </c>
      <c r="BT71">
        <v>0</v>
      </c>
      <c r="BU71">
        <v>0</v>
      </c>
      <c r="BV71">
        <v>0</v>
      </c>
      <c r="BW71">
        <f t="shared" si="5"/>
        <v>76.27000000000001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633.24969999999996</v>
      </c>
      <c r="M72">
        <v>70</v>
      </c>
      <c r="N72">
        <v>118.125</v>
      </c>
      <c r="O72">
        <v>123.66562500000001</v>
      </c>
      <c r="P72">
        <v>138</v>
      </c>
      <c r="Q72">
        <v>10.91</v>
      </c>
      <c r="R72">
        <v>42.390099999999997</v>
      </c>
      <c r="S72">
        <v>26.3901</v>
      </c>
      <c r="T72">
        <v>0</v>
      </c>
      <c r="U72">
        <v>393.75</v>
      </c>
      <c r="V72">
        <v>20.625399999999999</v>
      </c>
      <c r="W72">
        <v>42.49</v>
      </c>
      <c r="X72">
        <v>125.88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38.5548</v>
      </c>
      <c r="AH72">
        <v>152.94049999999999</v>
      </c>
      <c r="AI72">
        <v>15.276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20.286000000000001</v>
      </c>
      <c r="AP72">
        <v>8.3264999999999993</v>
      </c>
      <c r="AQ72">
        <v>11.025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76.27000000000001</v>
      </c>
      <c r="BA72">
        <f t="shared" si="4"/>
        <v>2715.0514640000006</v>
      </c>
      <c r="BB72">
        <v>69</v>
      </c>
      <c r="BD72">
        <v>23</v>
      </c>
      <c r="BE72">
        <v>3.57</v>
      </c>
      <c r="BF72">
        <v>1.03</v>
      </c>
      <c r="BG72">
        <v>4.1100000000000003</v>
      </c>
      <c r="BH72">
        <v>5.81</v>
      </c>
      <c r="BI72">
        <v>4.78</v>
      </c>
      <c r="BJ72">
        <v>3</v>
      </c>
      <c r="BK72">
        <v>4.5999999999999996</v>
      </c>
      <c r="BL72">
        <v>1.99</v>
      </c>
      <c r="BM72">
        <v>1.59</v>
      </c>
      <c r="BN72">
        <v>0.53</v>
      </c>
      <c r="BO72">
        <v>15.61</v>
      </c>
      <c r="BP72">
        <v>0</v>
      </c>
      <c r="BQ72">
        <v>4.43</v>
      </c>
      <c r="BR72">
        <v>2.0099999999999998</v>
      </c>
      <c r="BS72">
        <v>0.21</v>
      </c>
      <c r="BT72">
        <v>0</v>
      </c>
      <c r="BU72">
        <v>0</v>
      </c>
      <c r="BV72">
        <v>0</v>
      </c>
      <c r="BW72">
        <f t="shared" si="5"/>
        <v>76.27000000000001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</v>
      </c>
      <c r="H73">
        <v>0</v>
      </c>
      <c r="I73">
        <v>0</v>
      </c>
      <c r="J73">
        <v>0</v>
      </c>
      <c r="K73">
        <v>215.5301</v>
      </c>
      <c r="L73">
        <v>619.24969999999996</v>
      </c>
      <c r="M73">
        <v>70</v>
      </c>
      <c r="N73">
        <v>118.125</v>
      </c>
      <c r="O73">
        <v>123.66562500000001</v>
      </c>
      <c r="P73">
        <v>138</v>
      </c>
      <c r="Q73">
        <v>10.91</v>
      </c>
      <c r="R73">
        <v>42.390099999999997</v>
      </c>
      <c r="S73">
        <v>26.3901</v>
      </c>
      <c r="T73">
        <v>0</v>
      </c>
      <c r="U73">
        <v>393.75</v>
      </c>
      <c r="V73">
        <v>20.625399999999999</v>
      </c>
      <c r="W73">
        <v>42.49</v>
      </c>
      <c r="X73">
        <v>98.34375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38.5548</v>
      </c>
      <c r="AH73">
        <v>152.94049999999999</v>
      </c>
      <c r="AI73">
        <v>15.276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20.286000000000001</v>
      </c>
      <c r="AP73">
        <v>8.3264999999999993</v>
      </c>
      <c r="AQ73">
        <v>12.096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76.27000000000001</v>
      </c>
      <c r="BA73">
        <f t="shared" si="4"/>
        <v>2684.5862140000004</v>
      </c>
      <c r="BB73">
        <v>70</v>
      </c>
      <c r="BD73">
        <v>23</v>
      </c>
      <c r="BE73">
        <v>3.57</v>
      </c>
      <c r="BF73">
        <v>1.03</v>
      </c>
      <c r="BG73">
        <v>4.1100000000000003</v>
      </c>
      <c r="BH73">
        <v>5.81</v>
      </c>
      <c r="BI73">
        <v>4.78</v>
      </c>
      <c r="BJ73">
        <v>3</v>
      </c>
      <c r="BK73">
        <v>4.5999999999999996</v>
      </c>
      <c r="BL73">
        <v>1.99</v>
      </c>
      <c r="BM73">
        <v>1.59</v>
      </c>
      <c r="BN73">
        <v>0.53</v>
      </c>
      <c r="BO73">
        <v>15.61</v>
      </c>
      <c r="BP73">
        <v>0</v>
      </c>
      <c r="BQ73">
        <v>4.43</v>
      </c>
      <c r="BR73">
        <v>2.0099999999999998</v>
      </c>
      <c r="BS73">
        <v>0.21</v>
      </c>
      <c r="BT73">
        <v>0</v>
      </c>
      <c r="BU73">
        <v>0</v>
      </c>
      <c r="BV73">
        <v>0</v>
      </c>
      <c r="BW73">
        <f t="shared" si="5"/>
        <v>76.27000000000001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215.5301</v>
      </c>
      <c r="L74">
        <v>649.17769999999996</v>
      </c>
      <c r="M74">
        <v>70</v>
      </c>
      <c r="N74">
        <v>118.125</v>
      </c>
      <c r="O74">
        <v>123.66562500000001</v>
      </c>
      <c r="P74">
        <v>138</v>
      </c>
      <c r="Q74">
        <v>10.91</v>
      </c>
      <c r="R74">
        <v>42.392195999999998</v>
      </c>
      <c r="S74">
        <v>26.390910000000002</v>
      </c>
      <c r="T74">
        <v>0</v>
      </c>
      <c r="U74">
        <v>393.75</v>
      </c>
      <c r="V74">
        <v>20.625399999999999</v>
      </c>
      <c r="W74">
        <v>42.49</v>
      </c>
      <c r="X74">
        <v>98.34375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38.5548</v>
      </c>
      <c r="AH74">
        <v>152.94049999999999</v>
      </c>
      <c r="AI74">
        <v>15.276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20.286000000000001</v>
      </c>
      <c r="AP74">
        <v>11.529</v>
      </c>
      <c r="AQ74">
        <v>24.192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76.27000000000001</v>
      </c>
      <c r="BA74">
        <f t="shared" si="4"/>
        <v>2729.8156200000003</v>
      </c>
      <c r="BB74">
        <v>71</v>
      </c>
      <c r="BD74">
        <v>23</v>
      </c>
      <c r="BE74">
        <v>3.57</v>
      </c>
      <c r="BF74">
        <v>1.03</v>
      </c>
      <c r="BG74">
        <v>4.1100000000000003</v>
      </c>
      <c r="BH74">
        <v>5.81</v>
      </c>
      <c r="BI74">
        <v>4.78</v>
      </c>
      <c r="BJ74">
        <v>3</v>
      </c>
      <c r="BK74">
        <v>4.5999999999999996</v>
      </c>
      <c r="BL74">
        <v>1.99</v>
      </c>
      <c r="BM74">
        <v>1.59</v>
      </c>
      <c r="BN74">
        <v>0.53</v>
      </c>
      <c r="BO74">
        <v>15.61</v>
      </c>
      <c r="BP74">
        <v>0</v>
      </c>
      <c r="BQ74">
        <v>4.43</v>
      </c>
      <c r="BR74">
        <v>2.0099999999999998</v>
      </c>
      <c r="BS74">
        <v>0.21</v>
      </c>
      <c r="BT74">
        <v>0</v>
      </c>
      <c r="BU74">
        <v>0</v>
      </c>
      <c r="BV74">
        <v>0</v>
      </c>
      <c r="BW74">
        <f t="shared" si="5"/>
        <v>76.27000000000001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215.5301</v>
      </c>
      <c r="L75">
        <v>649.17769999999996</v>
      </c>
      <c r="M75">
        <v>70</v>
      </c>
      <c r="N75">
        <v>118.125</v>
      </c>
      <c r="O75">
        <v>123.66562500000001</v>
      </c>
      <c r="P75">
        <v>138</v>
      </c>
      <c r="Q75">
        <v>10.91</v>
      </c>
      <c r="R75">
        <v>42.392195999999998</v>
      </c>
      <c r="S75">
        <v>26.390910000000002</v>
      </c>
      <c r="T75">
        <v>0</v>
      </c>
      <c r="U75">
        <v>393.75</v>
      </c>
      <c r="V75">
        <v>20.625399999999999</v>
      </c>
      <c r="W75">
        <v>42.49</v>
      </c>
      <c r="X75">
        <v>98.34375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38.5548</v>
      </c>
      <c r="AH75">
        <v>152.94049999999999</v>
      </c>
      <c r="AI75">
        <v>19.094999999999999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18.815999999999999</v>
      </c>
      <c r="AP75">
        <v>11.529</v>
      </c>
      <c r="AQ75">
        <v>32.319000000000003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75.519999999999982</v>
      </c>
      <c r="BA75">
        <f t="shared" si="4"/>
        <v>2742.8536199999999</v>
      </c>
      <c r="BB75">
        <v>72</v>
      </c>
      <c r="BD75">
        <v>23</v>
      </c>
      <c r="BE75">
        <v>3.49</v>
      </c>
      <c r="BF75">
        <v>1.08</v>
      </c>
      <c r="BG75">
        <v>3.99</v>
      </c>
      <c r="BH75">
        <v>5.82</v>
      </c>
      <c r="BI75">
        <v>4.6900000000000004</v>
      </c>
      <c r="BJ75">
        <v>3</v>
      </c>
      <c r="BK75">
        <v>4.5999999999999996</v>
      </c>
      <c r="BL75">
        <v>1.91</v>
      </c>
      <c r="BM75">
        <v>1.59</v>
      </c>
      <c r="BN75">
        <v>0.51</v>
      </c>
      <c r="BO75">
        <v>15.23</v>
      </c>
      <c r="BP75">
        <v>0</v>
      </c>
      <c r="BQ75">
        <v>4.3</v>
      </c>
      <c r="BR75">
        <v>2.1</v>
      </c>
      <c r="BS75">
        <v>0.21</v>
      </c>
      <c r="BT75">
        <v>0</v>
      </c>
      <c r="BU75">
        <v>0</v>
      </c>
      <c r="BV75">
        <v>0</v>
      </c>
      <c r="BW75">
        <f t="shared" si="5"/>
        <v>75.519999999999982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215.5301</v>
      </c>
      <c r="L76">
        <v>649.17769999999996</v>
      </c>
      <c r="M76">
        <v>70</v>
      </c>
      <c r="N76">
        <v>118.125</v>
      </c>
      <c r="O76">
        <v>123.66562500000001</v>
      </c>
      <c r="P76">
        <v>138</v>
      </c>
      <c r="Q76">
        <v>10.91</v>
      </c>
      <c r="R76">
        <v>42.392195999999998</v>
      </c>
      <c r="S76">
        <v>26.390910000000002</v>
      </c>
      <c r="T76">
        <v>0</v>
      </c>
      <c r="U76">
        <v>393.75</v>
      </c>
      <c r="V76">
        <v>20.625399999999999</v>
      </c>
      <c r="W76">
        <v>42.49</v>
      </c>
      <c r="X76">
        <v>98.34375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38.5548</v>
      </c>
      <c r="AH76">
        <v>152.94049999999999</v>
      </c>
      <c r="AI76">
        <v>19.094999999999999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18.815999999999999</v>
      </c>
      <c r="AP76">
        <v>11.529</v>
      </c>
      <c r="AQ76">
        <v>32.319000000000003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75.519999999999982</v>
      </c>
      <c r="BA76">
        <f t="shared" si="4"/>
        <v>2742.8536199999999</v>
      </c>
      <c r="BB76">
        <v>73</v>
      </c>
      <c r="BD76">
        <v>23</v>
      </c>
      <c r="BE76">
        <v>3.49</v>
      </c>
      <c r="BF76">
        <v>1.08</v>
      </c>
      <c r="BG76">
        <v>3.99</v>
      </c>
      <c r="BH76">
        <v>5.82</v>
      </c>
      <c r="BI76">
        <v>4.6900000000000004</v>
      </c>
      <c r="BJ76">
        <v>3</v>
      </c>
      <c r="BK76">
        <v>4.5999999999999996</v>
      </c>
      <c r="BL76">
        <v>1.91</v>
      </c>
      <c r="BM76">
        <v>1.59</v>
      </c>
      <c r="BN76">
        <v>0.51</v>
      </c>
      <c r="BO76">
        <v>15.23</v>
      </c>
      <c r="BP76">
        <v>0</v>
      </c>
      <c r="BQ76">
        <v>4.3</v>
      </c>
      <c r="BR76">
        <v>2.1</v>
      </c>
      <c r="BS76">
        <v>0.21</v>
      </c>
      <c r="BT76">
        <v>0</v>
      </c>
      <c r="BU76">
        <v>0</v>
      </c>
      <c r="BV76">
        <v>0</v>
      </c>
      <c r="BW76">
        <f t="shared" si="5"/>
        <v>75.519999999999982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215.5301</v>
      </c>
      <c r="L77">
        <v>649.17769999999996</v>
      </c>
      <c r="M77">
        <v>70</v>
      </c>
      <c r="N77">
        <v>118.125</v>
      </c>
      <c r="O77">
        <v>123.66562500000001</v>
      </c>
      <c r="P77">
        <v>138</v>
      </c>
      <c r="Q77">
        <v>10.91</v>
      </c>
      <c r="R77">
        <v>42.392195999999998</v>
      </c>
      <c r="S77">
        <v>26.390910000000002</v>
      </c>
      <c r="T77">
        <v>0</v>
      </c>
      <c r="U77">
        <v>393.75</v>
      </c>
      <c r="V77">
        <v>20.625399999999999</v>
      </c>
      <c r="W77">
        <v>42.49</v>
      </c>
      <c r="X77">
        <v>98.34375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38.5548</v>
      </c>
      <c r="AH77">
        <v>152.94049999999999</v>
      </c>
      <c r="AI77">
        <v>28.006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18.815999999999999</v>
      </c>
      <c r="AP77">
        <v>11.529</v>
      </c>
      <c r="AQ77">
        <v>36.287999999999997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75.519999999999982</v>
      </c>
      <c r="BA77">
        <f t="shared" si="4"/>
        <v>2755.73362</v>
      </c>
      <c r="BB77">
        <v>74</v>
      </c>
      <c r="BD77">
        <v>23</v>
      </c>
      <c r="BE77">
        <v>3.49</v>
      </c>
      <c r="BF77">
        <v>1.08</v>
      </c>
      <c r="BG77">
        <v>3.99</v>
      </c>
      <c r="BH77">
        <v>5.82</v>
      </c>
      <c r="BI77">
        <v>4.6900000000000004</v>
      </c>
      <c r="BJ77">
        <v>3</v>
      </c>
      <c r="BK77">
        <v>4.5999999999999996</v>
      </c>
      <c r="BL77">
        <v>1.91</v>
      </c>
      <c r="BM77">
        <v>1.59</v>
      </c>
      <c r="BN77">
        <v>0.51</v>
      </c>
      <c r="BO77">
        <v>15.23</v>
      </c>
      <c r="BP77">
        <v>0</v>
      </c>
      <c r="BQ77">
        <v>4.3</v>
      </c>
      <c r="BR77">
        <v>2.1</v>
      </c>
      <c r="BS77">
        <v>0.21</v>
      </c>
      <c r="BT77">
        <v>0</v>
      </c>
      <c r="BU77">
        <v>0</v>
      </c>
      <c r="BV77">
        <v>0</v>
      </c>
      <c r="BW77">
        <f t="shared" si="5"/>
        <v>75.519999999999982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215.5301</v>
      </c>
      <c r="L78">
        <v>649.17769999999996</v>
      </c>
      <c r="M78">
        <v>70</v>
      </c>
      <c r="N78">
        <v>118.125</v>
      </c>
      <c r="O78">
        <v>123.66562500000001</v>
      </c>
      <c r="P78">
        <v>138</v>
      </c>
      <c r="Q78">
        <v>10.91</v>
      </c>
      <c r="R78">
        <v>42.392195999999998</v>
      </c>
      <c r="S78">
        <v>26.390910000000002</v>
      </c>
      <c r="T78">
        <v>0</v>
      </c>
      <c r="U78">
        <v>393.75</v>
      </c>
      <c r="V78">
        <v>20.625399999999999</v>
      </c>
      <c r="W78">
        <v>42.49</v>
      </c>
      <c r="X78">
        <v>98.34375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38.5548</v>
      </c>
      <c r="AH78">
        <v>152.94049999999999</v>
      </c>
      <c r="AI78">
        <v>28.006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18.815999999999999</v>
      </c>
      <c r="AP78">
        <v>11.529</v>
      </c>
      <c r="AQ78">
        <v>43.091999999999999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75.519999999999982</v>
      </c>
      <c r="BA78">
        <f t="shared" si="4"/>
        <v>2771.4116200000003</v>
      </c>
      <c r="BB78">
        <v>75</v>
      </c>
      <c r="BD78">
        <v>23</v>
      </c>
      <c r="BE78">
        <v>3.49</v>
      </c>
      <c r="BF78">
        <v>1.08</v>
      </c>
      <c r="BG78">
        <v>3.99</v>
      </c>
      <c r="BH78">
        <v>5.82</v>
      </c>
      <c r="BI78">
        <v>4.6900000000000004</v>
      </c>
      <c r="BJ78">
        <v>3</v>
      </c>
      <c r="BK78">
        <v>4.5999999999999996</v>
      </c>
      <c r="BL78">
        <v>1.91</v>
      </c>
      <c r="BM78">
        <v>1.59</v>
      </c>
      <c r="BN78">
        <v>0.51</v>
      </c>
      <c r="BO78">
        <v>15.23</v>
      </c>
      <c r="BP78">
        <v>0</v>
      </c>
      <c r="BQ78">
        <v>4.3</v>
      </c>
      <c r="BR78">
        <v>2.1</v>
      </c>
      <c r="BS78">
        <v>0.21</v>
      </c>
      <c r="BT78">
        <v>0</v>
      </c>
      <c r="BU78">
        <v>0</v>
      </c>
      <c r="BV78">
        <v>0</v>
      </c>
      <c r="BW78">
        <f t="shared" si="5"/>
        <v>75.519999999999982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215.5301</v>
      </c>
      <c r="L79">
        <v>649.17769999999996</v>
      </c>
      <c r="M79">
        <v>70</v>
      </c>
      <c r="N79">
        <v>118.125</v>
      </c>
      <c r="O79">
        <v>123.66562500000001</v>
      </c>
      <c r="P79">
        <v>138</v>
      </c>
      <c r="Q79">
        <v>10.91</v>
      </c>
      <c r="R79">
        <v>42.392195999999998</v>
      </c>
      <c r="S79">
        <v>26.390910000000002</v>
      </c>
      <c r="T79">
        <v>0</v>
      </c>
      <c r="U79">
        <v>388.125</v>
      </c>
      <c r="V79">
        <v>20.625399999999999</v>
      </c>
      <c r="W79">
        <v>42.49</v>
      </c>
      <c r="X79">
        <v>98.34375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30.565999999999999</v>
      </c>
      <c r="AG79">
        <v>38.5548</v>
      </c>
      <c r="AH79">
        <v>154.69245000000001</v>
      </c>
      <c r="AI79">
        <v>31.824999999999999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11.529</v>
      </c>
      <c r="AQ79">
        <v>48.384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75.519999999999982</v>
      </c>
      <c r="BA79">
        <f t="shared" si="4"/>
        <v>2811.4067420000001</v>
      </c>
      <c r="BB79">
        <v>76</v>
      </c>
      <c r="BD79">
        <v>23</v>
      </c>
      <c r="BE79">
        <v>3.49</v>
      </c>
      <c r="BF79">
        <v>1.08</v>
      </c>
      <c r="BG79">
        <v>3.99</v>
      </c>
      <c r="BH79">
        <v>5.82</v>
      </c>
      <c r="BI79">
        <v>4.6900000000000004</v>
      </c>
      <c r="BJ79">
        <v>3</v>
      </c>
      <c r="BK79">
        <v>4.5999999999999996</v>
      </c>
      <c r="BL79">
        <v>1.91</v>
      </c>
      <c r="BM79">
        <v>1.59</v>
      </c>
      <c r="BN79">
        <v>0.51</v>
      </c>
      <c r="BO79">
        <v>15.23</v>
      </c>
      <c r="BP79">
        <v>0</v>
      </c>
      <c r="BQ79">
        <v>4.3</v>
      </c>
      <c r="BR79">
        <v>2.1</v>
      </c>
      <c r="BS79">
        <v>0.21</v>
      </c>
      <c r="BT79">
        <v>0</v>
      </c>
      <c r="BU79">
        <v>0</v>
      </c>
      <c r="BV79">
        <v>0</v>
      </c>
      <c r="BW79">
        <f t="shared" si="5"/>
        <v>75.519999999999982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215.5301</v>
      </c>
      <c r="L80">
        <v>649.17769999999996</v>
      </c>
      <c r="M80">
        <v>70</v>
      </c>
      <c r="N80">
        <v>118.125</v>
      </c>
      <c r="O80">
        <v>123.66562500000001</v>
      </c>
      <c r="P80">
        <v>138</v>
      </c>
      <c r="Q80">
        <v>10.91</v>
      </c>
      <c r="R80">
        <v>42.392195999999998</v>
      </c>
      <c r="S80">
        <v>26.390910000000002</v>
      </c>
      <c r="T80">
        <v>0</v>
      </c>
      <c r="U80">
        <v>388.125</v>
      </c>
      <c r="V80">
        <v>20.625399999999999</v>
      </c>
      <c r="W80">
        <v>42.49</v>
      </c>
      <c r="X80">
        <v>98.34375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30.565999999999999</v>
      </c>
      <c r="AG80">
        <v>38.5548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11.529</v>
      </c>
      <c r="AQ80">
        <v>48.384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75.519999999999982</v>
      </c>
      <c r="BA80">
        <f t="shared" si="4"/>
        <v>2829.2287420000002</v>
      </c>
      <c r="BB80">
        <v>77</v>
      </c>
      <c r="BD80">
        <v>23</v>
      </c>
      <c r="BE80">
        <v>3.49</v>
      </c>
      <c r="BF80">
        <v>1.08</v>
      </c>
      <c r="BG80">
        <v>3.99</v>
      </c>
      <c r="BH80">
        <v>5.82</v>
      </c>
      <c r="BI80">
        <v>4.6900000000000004</v>
      </c>
      <c r="BJ80">
        <v>3</v>
      </c>
      <c r="BK80">
        <v>4.5999999999999996</v>
      </c>
      <c r="BL80">
        <v>1.91</v>
      </c>
      <c r="BM80">
        <v>1.59</v>
      </c>
      <c r="BN80">
        <v>0.51</v>
      </c>
      <c r="BO80">
        <v>15.23</v>
      </c>
      <c r="BP80">
        <v>0</v>
      </c>
      <c r="BQ80">
        <v>4.3</v>
      </c>
      <c r="BR80">
        <v>2.1</v>
      </c>
      <c r="BS80">
        <v>0.21</v>
      </c>
      <c r="BT80">
        <v>0</v>
      </c>
      <c r="BU80">
        <v>0</v>
      </c>
      <c r="BV80">
        <v>0</v>
      </c>
      <c r="BW80">
        <f t="shared" si="5"/>
        <v>75.519999999999982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</v>
      </c>
      <c r="H81">
        <v>0</v>
      </c>
      <c r="I81">
        <v>0</v>
      </c>
      <c r="J81">
        <v>0</v>
      </c>
      <c r="K81">
        <v>215.5301</v>
      </c>
      <c r="L81">
        <v>649.17769999999996</v>
      </c>
      <c r="M81">
        <v>70</v>
      </c>
      <c r="N81">
        <v>118.125</v>
      </c>
      <c r="O81">
        <v>123.66562500000001</v>
      </c>
      <c r="P81">
        <v>138</v>
      </c>
      <c r="Q81">
        <v>10.91</v>
      </c>
      <c r="R81">
        <v>42.392195999999998</v>
      </c>
      <c r="S81">
        <v>26.390910000000002</v>
      </c>
      <c r="T81">
        <v>0</v>
      </c>
      <c r="U81">
        <v>388.125</v>
      </c>
      <c r="V81">
        <v>20.625399999999999</v>
      </c>
      <c r="W81">
        <v>42.49</v>
      </c>
      <c r="X81">
        <v>98.34375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30.565999999999999</v>
      </c>
      <c r="AG81">
        <v>38.5548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11.529</v>
      </c>
      <c r="AQ81">
        <v>48.384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75.519999999999982</v>
      </c>
      <c r="BA81">
        <f t="shared" si="4"/>
        <v>2829.2287420000002</v>
      </c>
      <c r="BB81">
        <v>78</v>
      </c>
      <c r="BD81">
        <v>23</v>
      </c>
      <c r="BE81">
        <v>3.49</v>
      </c>
      <c r="BF81">
        <v>1.08</v>
      </c>
      <c r="BG81">
        <v>3.99</v>
      </c>
      <c r="BH81">
        <v>5.82</v>
      </c>
      <c r="BI81">
        <v>4.6900000000000004</v>
      </c>
      <c r="BJ81">
        <v>3</v>
      </c>
      <c r="BK81">
        <v>4.5999999999999996</v>
      </c>
      <c r="BL81">
        <v>1.91</v>
      </c>
      <c r="BM81">
        <v>1.59</v>
      </c>
      <c r="BN81">
        <v>0.51</v>
      </c>
      <c r="BO81">
        <v>15.23</v>
      </c>
      <c r="BP81">
        <v>0</v>
      </c>
      <c r="BQ81">
        <v>4.3</v>
      </c>
      <c r="BR81">
        <v>2.1</v>
      </c>
      <c r="BS81">
        <v>0.21</v>
      </c>
      <c r="BT81">
        <v>0</v>
      </c>
      <c r="BU81">
        <v>0</v>
      </c>
      <c r="BV81">
        <v>0</v>
      </c>
      <c r="BW81">
        <f t="shared" si="5"/>
        <v>75.519999999999982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</v>
      </c>
      <c r="H82">
        <v>0</v>
      </c>
      <c r="I82">
        <v>0</v>
      </c>
      <c r="J82">
        <v>0</v>
      </c>
      <c r="K82">
        <v>215.5301</v>
      </c>
      <c r="L82">
        <v>649.17769999999996</v>
      </c>
      <c r="M82">
        <v>70</v>
      </c>
      <c r="N82">
        <v>118.125</v>
      </c>
      <c r="O82">
        <v>123.66562500000001</v>
      </c>
      <c r="P82">
        <v>138</v>
      </c>
      <c r="Q82">
        <v>10.91</v>
      </c>
      <c r="R82">
        <v>42.392195999999998</v>
      </c>
      <c r="S82">
        <v>26.390910000000002</v>
      </c>
      <c r="T82">
        <v>0</v>
      </c>
      <c r="U82">
        <v>388.125</v>
      </c>
      <c r="V82">
        <v>20.625399999999999</v>
      </c>
      <c r="W82">
        <v>42.49</v>
      </c>
      <c r="X82">
        <v>98.34375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30.565999999999999</v>
      </c>
      <c r="AG82">
        <v>38.5548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11.529</v>
      </c>
      <c r="AQ82">
        <v>48.384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75.519999999999982</v>
      </c>
      <c r="BA82">
        <f t="shared" si="4"/>
        <v>2829.2287420000002</v>
      </c>
      <c r="BB82">
        <v>79</v>
      </c>
      <c r="BD82">
        <v>23</v>
      </c>
      <c r="BE82">
        <v>3.49</v>
      </c>
      <c r="BF82">
        <v>1.08</v>
      </c>
      <c r="BG82">
        <v>3.99</v>
      </c>
      <c r="BH82">
        <v>5.82</v>
      </c>
      <c r="BI82">
        <v>4.6900000000000004</v>
      </c>
      <c r="BJ82">
        <v>3</v>
      </c>
      <c r="BK82">
        <v>4.5999999999999996</v>
      </c>
      <c r="BL82">
        <v>1.91</v>
      </c>
      <c r="BM82">
        <v>1.59</v>
      </c>
      <c r="BN82">
        <v>0.51</v>
      </c>
      <c r="BO82">
        <v>15.23</v>
      </c>
      <c r="BP82">
        <v>0</v>
      </c>
      <c r="BQ82">
        <v>4.3</v>
      </c>
      <c r="BR82">
        <v>2.1</v>
      </c>
      <c r="BS82">
        <v>0.21</v>
      </c>
      <c r="BT82">
        <v>0</v>
      </c>
      <c r="BU82">
        <v>0</v>
      </c>
      <c r="BV82">
        <v>0</v>
      </c>
      <c r="BW82">
        <f t="shared" si="5"/>
        <v>75.519999999999982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0</v>
      </c>
      <c r="K83">
        <v>215.5301</v>
      </c>
      <c r="L83">
        <v>649.17769999999996</v>
      </c>
      <c r="M83">
        <v>70</v>
      </c>
      <c r="N83">
        <v>118.125</v>
      </c>
      <c r="O83">
        <v>123.66562500000001</v>
      </c>
      <c r="P83">
        <v>138</v>
      </c>
      <c r="Q83">
        <v>10.91</v>
      </c>
      <c r="R83">
        <v>42.392195999999998</v>
      </c>
      <c r="S83">
        <v>26.390910000000002</v>
      </c>
      <c r="T83">
        <v>0</v>
      </c>
      <c r="U83">
        <v>388.125</v>
      </c>
      <c r="V83">
        <v>20.625399999999999</v>
      </c>
      <c r="W83">
        <v>42.49</v>
      </c>
      <c r="X83">
        <v>98.34375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30.565999999999999</v>
      </c>
      <c r="AG83">
        <v>38.5548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18.228000000000002</v>
      </c>
      <c r="AP83">
        <v>11.529</v>
      </c>
      <c r="AQ83">
        <v>48.384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74.059999999999988</v>
      </c>
      <c r="BA83">
        <f t="shared" si="4"/>
        <v>2830.4927420000004</v>
      </c>
      <c r="BB83">
        <v>80</v>
      </c>
      <c r="BD83">
        <v>23</v>
      </c>
      <c r="BE83">
        <v>3.49</v>
      </c>
      <c r="BF83">
        <v>1.08</v>
      </c>
      <c r="BG83">
        <v>3.99</v>
      </c>
      <c r="BH83">
        <v>5.82</v>
      </c>
      <c r="BI83">
        <v>4.6900000000000004</v>
      </c>
      <c r="BJ83">
        <v>3</v>
      </c>
      <c r="BK83">
        <v>4.5999999999999996</v>
      </c>
      <c r="BL83">
        <v>1.91</v>
      </c>
      <c r="BM83">
        <v>1.59</v>
      </c>
      <c r="BN83">
        <v>0.51</v>
      </c>
      <c r="BO83">
        <v>13.77</v>
      </c>
      <c r="BP83">
        <v>0</v>
      </c>
      <c r="BQ83">
        <v>4.3</v>
      </c>
      <c r="BR83">
        <v>2.1</v>
      </c>
      <c r="BS83">
        <v>0.21</v>
      </c>
      <c r="BT83">
        <v>0</v>
      </c>
      <c r="BU83">
        <v>0</v>
      </c>
      <c r="BV83">
        <v>0</v>
      </c>
      <c r="BW83">
        <f t="shared" si="5"/>
        <v>74.059999999999988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</v>
      </c>
      <c r="H84">
        <v>0</v>
      </c>
      <c r="I84">
        <v>0</v>
      </c>
      <c r="J84">
        <v>0</v>
      </c>
      <c r="K84">
        <v>215.5301</v>
      </c>
      <c r="L84">
        <v>649.17769999999996</v>
      </c>
      <c r="M84">
        <v>70</v>
      </c>
      <c r="N84">
        <v>118.125</v>
      </c>
      <c r="O84">
        <v>123.66562500000001</v>
      </c>
      <c r="P84">
        <v>138</v>
      </c>
      <c r="Q84">
        <v>10.91</v>
      </c>
      <c r="R84">
        <v>42.392195999999998</v>
      </c>
      <c r="S84">
        <v>26.390910000000002</v>
      </c>
      <c r="T84">
        <v>0</v>
      </c>
      <c r="U84">
        <v>388.125</v>
      </c>
      <c r="V84">
        <v>20.625399999999999</v>
      </c>
      <c r="W84">
        <v>42.49</v>
      </c>
      <c r="X84">
        <v>98.34375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30.565999999999999</v>
      </c>
      <c r="AG84">
        <v>38.5548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18.228000000000002</v>
      </c>
      <c r="AP84">
        <v>11.529</v>
      </c>
      <c r="AQ84">
        <v>48.384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72.759999999999991</v>
      </c>
      <c r="BA84">
        <f t="shared" si="4"/>
        <v>2829.1927420000002</v>
      </c>
      <c r="BB84">
        <v>81</v>
      </c>
      <c r="BD84">
        <v>23</v>
      </c>
      <c r="BE84">
        <v>3.49</v>
      </c>
      <c r="BF84">
        <v>1.08</v>
      </c>
      <c r="BG84">
        <v>3.99</v>
      </c>
      <c r="BH84">
        <v>5.82</v>
      </c>
      <c r="BI84">
        <v>4.6900000000000004</v>
      </c>
      <c r="BJ84">
        <v>3</v>
      </c>
      <c r="BK84">
        <v>4.5999999999999996</v>
      </c>
      <c r="BL84">
        <v>1.91</v>
      </c>
      <c r="BM84">
        <v>1.59</v>
      </c>
      <c r="BN84">
        <v>0.51</v>
      </c>
      <c r="BO84">
        <v>12.47</v>
      </c>
      <c r="BP84">
        <v>0</v>
      </c>
      <c r="BQ84">
        <v>4.3</v>
      </c>
      <c r="BR84">
        <v>2.1</v>
      </c>
      <c r="BS84">
        <v>0.21</v>
      </c>
      <c r="BT84">
        <v>0</v>
      </c>
      <c r="BU84">
        <v>0</v>
      </c>
      <c r="BV84">
        <v>0</v>
      </c>
      <c r="BW84">
        <f t="shared" si="5"/>
        <v>72.759999999999991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10</v>
      </c>
      <c r="H85">
        <v>0</v>
      </c>
      <c r="I85">
        <v>0</v>
      </c>
      <c r="J85">
        <v>0</v>
      </c>
      <c r="K85">
        <v>215.5301</v>
      </c>
      <c r="L85">
        <v>649.17769999999996</v>
      </c>
      <c r="M85">
        <v>70</v>
      </c>
      <c r="N85">
        <v>118.125</v>
      </c>
      <c r="O85">
        <v>123.66562500000001</v>
      </c>
      <c r="P85">
        <v>138</v>
      </c>
      <c r="Q85">
        <v>10.91</v>
      </c>
      <c r="R85">
        <v>42.392195999999998</v>
      </c>
      <c r="S85">
        <v>26.390910000000002</v>
      </c>
      <c r="T85">
        <v>0</v>
      </c>
      <c r="U85">
        <v>388.125</v>
      </c>
      <c r="V85">
        <v>20.625399999999999</v>
      </c>
      <c r="W85">
        <v>42.49</v>
      </c>
      <c r="X85">
        <v>110.145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30.565999999999999</v>
      </c>
      <c r="AG85">
        <v>38.5548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18.228000000000002</v>
      </c>
      <c r="AP85">
        <v>11.529</v>
      </c>
      <c r="AQ85">
        <v>48.384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72.759999999999991</v>
      </c>
      <c r="BA85">
        <f t="shared" si="4"/>
        <v>2833.3825919999999</v>
      </c>
      <c r="BB85">
        <v>82</v>
      </c>
      <c r="BD85">
        <v>23</v>
      </c>
      <c r="BE85">
        <v>3.49</v>
      </c>
      <c r="BF85">
        <v>1.08</v>
      </c>
      <c r="BG85">
        <v>3.99</v>
      </c>
      <c r="BH85">
        <v>5.82</v>
      </c>
      <c r="BI85">
        <v>4.6900000000000004</v>
      </c>
      <c r="BJ85">
        <v>3</v>
      </c>
      <c r="BK85">
        <v>4.5999999999999996</v>
      </c>
      <c r="BL85">
        <v>1.91</v>
      </c>
      <c r="BM85">
        <v>1.59</v>
      </c>
      <c r="BN85">
        <v>0.51</v>
      </c>
      <c r="BO85">
        <v>12.47</v>
      </c>
      <c r="BP85">
        <v>0</v>
      </c>
      <c r="BQ85">
        <v>4.3</v>
      </c>
      <c r="BR85">
        <v>2.1</v>
      </c>
      <c r="BS85">
        <v>0.21</v>
      </c>
      <c r="BT85">
        <v>0</v>
      </c>
      <c r="BU85">
        <v>0</v>
      </c>
      <c r="BV85">
        <v>0</v>
      </c>
      <c r="BW85">
        <f t="shared" si="5"/>
        <v>72.759999999999991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10</v>
      </c>
      <c r="H86">
        <v>0</v>
      </c>
      <c r="I86">
        <v>0</v>
      </c>
      <c r="J86">
        <v>0</v>
      </c>
      <c r="K86">
        <v>215.5301</v>
      </c>
      <c r="L86">
        <v>649.17769999999996</v>
      </c>
      <c r="M86">
        <v>70</v>
      </c>
      <c r="N86">
        <v>118.125</v>
      </c>
      <c r="O86">
        <v>123.66562500000001</v>
      </c>
      <c r="P86">
        <v>138</v>
      </c>
      <c r="Q86">
        <v>10.91</v>
      </c>
      <c r="R86">
        <v>42.392195999999998</v>
      </c>
      <c r="S86">
        <v>26.390910000000002</v>
      </c>
      <c r="T86">
        <v>0</v>
      </c>
      <c r="U86">
        <v>388.125</v>
      </c>
      <c r="V86">
        <v>20.625399999999999</v>
      </c>
      <c r="W86">
        <v>42.49</v>
      </c>
      <c r="X86">
        <v>120.63500000000001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30.565999999999999</v>
      </c>
      <c r="AG86">
        <v>38.5548</v>
      </c>
      <c r="AH86">
        <v>154.69245000000001</v>
      </c>
      <c r="AI86">
        <v>31.188500000000001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18.228000000000002</v>
      </c>
      <c r="AP86">
        <v>11.529</v>
      </c>
      <c r="AQ86">
        <v>48.384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72.759999999999991</v>
      </c>
      <c r="BA86">
        <f t="shared" si="4"/>
        <v>2825.414092</v>
      </c>
      <c r="BB86">
        <v>83</v>
      </c>
      <c r="BD86">
        <v>23</v>
      </c>
      <c r="BE86">
        <v>3.49</v>
      </c>
      <c r="BF86">
        <v>1.08</v>
      </c>
      <c r="BG86">
        <v>3.99</v>
      </c>
      <c r="BH86">
        <v>5.82</v>
      </c>
      <c r="BI86">
        <v>4.6900000000000004</v>
      </c>
      <c r="BJ86">
        <v>3</v>
      </c>
      <c r="BK86">
        <v>4.5999999999999996</v>
      </c>
      <c r="BL86">
        <v>1.91</v>
      </c>
      <c r="BM86">
        <v>1.59</v>
      </c>
      <c r="BN86">
        <v>0.51</v>
      </c>
      <c r="BO86">
        <v>12.47</v>
      </c>
      <c r="BP86">
        <v>0</v>
      </c>
      <c r="BQ86">
        <v>4.3</v>
      </c>
      <c r="BR86">
        <v>2.1</v>
      </c>
      <c r="BS86">
        <v>0.21</v>
      </c>
      <c r="BT86">
        <v>0</v>
      </c>
      <c r="BU86">
        <v>0</v>
      </c>
      <c r="BV86">
        <v>0</v>
      </c>
      <c r="BW86">
        <f t="shared" si="5"/>
        <v>72.759999999999991</v>
      </c>
    </row>
    <row r="87" spans="1:75">
      <c r="A87" t="s">
        <v>129</v>
      </c>
      <c r="B87">
        <v>0</v>
      </c>
      <c r="C87">
        <v>3.69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649.17769999999996</v>
      </c>
      <c r="M87">
        <v>70</v>
      </c>
      <c r="N87">
        <v>118.125</v>
      </c>
      <c r="O87">
        <v>123.66562500000001</v>
      </c>
      <c r="P87">
        <v>138</v>
      </c>
      <c r="Q87">
        <v>10.91</v>
      </c>
      <c r="R87">
        <v>42.392195999999998</v>
      </c>
      <c r="S87">
        <v>26.390910000000002</v>
      </c>
      <c r="T87">
        <v>0</v>
      </c>
      <c r="U87">
        <v>388.125</v>
      </c>
      <c r="V87">
        <v>20.625399999999999</v>
      </c>
      <c r="W87">
        <v>42.49</v>
      </c>
      <c r="X87">
        <v>125.88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38.5548</v>
      </c>
      <c r="AH87">
        <v>152.94049999999999</v>
      </c>
      <c r="AI87">
        <v>31.188500000000001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18.228000000000002</v>
      </c>
      <c r="AP87">
        <v>9.4794</v>
      </c>
      <c r="AQ87">
        <v>48.384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73.219999999999985</v>
      </c>
      <c r="BA87">
        <f t="shared" si="4"/>
        <v>2802.665570000001</v>
      </c>
      <c r="BB87">
        <v>84</v>
      </c>
      <c r="BD87">
        <v>23</v>
      </c>
      <c r="BE87">
        <v>3.95</v>
      </c>
      <c r="BF87">
        <v>1.08</v>
      </c>
      <c r="BG87">
        <v>3.99</v>
      </c>
      <c r="BH87">
        <v>5.82</v>
      </c>
      <c r="BI87">
        <v>4.6900000000000004</v>
      </c>
      <c r="BJ87">
        <v>3</v>
      </c>
      <c r="BK87">
        <v>4.5999999999999996</v>
      </c>
      <c r="BL87">
        <v>1.91</v>
      </c>
      <c r="BM87">
        <v>1.59</v>
      </c>
      <c r="BN87">
        <v>0.51</v>
      </c>
      <c r="BO87">
        <v>12.47</v>
      </c>
      <c r="BP87">
        <v>0</v>
      </c>
      <c r="BQ87">
        <v>4.3</v>
      </c>
      <c r="BR87">
        <v>2.1</v>
      </c>
      <c r="BS87">
        <v>0.21</v>
      </c>
      <c r="BT87">
        <v>0</v>
      </c>
      <c r="BU87">
        <v>0</v>
      </c>
      <c r="BV87">
        <v>0</v>
      </c>
      <c r="BW87">
        <f t="shared" si="5"/>
        <v>73.219999999999985</v>
      </c>
    </row>
    <row r="88" spans="1:75">
      <c r="A88" t="s">
        <v>130</v>
      </c>
      <c r="B88">
        <v>0</v>
      </c>
      <c r="C88">
        <v>3.69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649.17769999999996</v>
      </c>
      <c r="M88">
        <v>70</v>
      </c>
      <c r="N88">
        <v>118.125</v>
      </c>
      <c r="O88">
        <v>123.66562500000001</v>
      </c>
      <c r="P88">
        <v>138</v>
      </c>
      <c r="Q88">
        <v>10.91</v>
      </c>
      <c r="R88">
        <v>42.392195999999998</v>
      </c>
      <c r="S88">
        <v>26.390910000000002</v>
      </c>
      <c r="T88">
        <v>0</v>
      </c>
      <c r="U88">
        <v>388.125</v>
      </c>
      <c r="V88">
        <v>20.625399999999999</v>
      </c>
      <c r="W88">
        <v>42.49</v>
      </c>
      <c r="X88">
        <v>136.37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38.5548</v>
      </c>
      <c r="AH88">
        <v>152.94049999999999</v>
      </c>
      <c r="AI88">
        <v>31.188500000000001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18.228000000000002</v>
      </c>
      <c r="AP88">
        <v>9.4794</v>
      </c>
      <c r="AQ88">
        <v>48.384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72.759999999999991</v>
      </c>
      <c r="BA88">
        <f t="shared" si="4"/>
        <v>2812.6955700000008</v>
      </c>
      <c r="BB88">
        <v>85</v>
      </c>
      <c r="BD88">
        <v>23</v>
      </c>
      <c r="BE88">
        <v>3.49</v>
      </c>
      <c r="BF88">
        <v>1.08</v>
      </c>
      <c r="BG88">
        <v>3.99</v>
      </c>
      <c r="BH88">
        <v>5.82</v>
      </c>
      <c r="BI88">
        <v>4.6900000000000004</v>
      </c>
      <c r="BJ88">
        <v>3</v>
      </c>
      <c r="BK88">
        <v>4.5999999999999996</v>
      </c>
      <c r="BL88">
        <v>1.91</v>
      </c>
      <c r="BM88">
        <v>1.59</v>
      </c>
      <c r="BN88">
        <v>0.51</v>
      </c>
      <c r="BO88">
        <v>12.47</v>
      </c>
      <c r="BP88">
        <v>0</v>
      </c>
      <c r="BQ88">
        <v>4.3</v>
      </c>
      <c r="BR88">
        <v>2.1</v>
      </c>
      <c r="BS88">
        <v>0.21</v>
      </c>
      <c r="BT88">
        <v>0</v>
      </c>
      <c r="BU88">
        <v>0</v>
      </c>
      <c r="BV88">
        <v>0</v>
      </c>
      <c r="BW88">
        <f t="shared" si="5"/>
        <v>72.759999999999991</v>
      </c>
    </row>
    <row r="89" spans="1:75">
      <c r="A89" t="s">
        <v>131</v>
      </c>
      <c r="B89">
        <v>0</v>
      </c>
      <c r="C89">
        <v>3.69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649.17769999999996</v>
      </c>
      <c r="M89">
        <v>70</v>
      </c>
      <c r="N89">
        <v>118.125</v>
      </c>
      <c r="O89">
        <v>123.66562500000001</v>
      </c>
      <c r="P89">
        <v>138</v>
      </c>
      <c r="Q89">
        <v>10.91</v>
      </c>
      <c r="R89">
        <v>42.392195999999998</v>
      </c>
      <c r="S89">
        <v>26.390910000000002</v>
      </c>
      <c r="T89">
        <v>0</v>
      </c>
      <c r="U89">
        <v>382.5</v>
      </c>
      <c r="V89">
        <v>20.731850000000001</v>
      </c>
      <c r="W89">
        <v>42.49</v>
      </c>
      <c r="X89">
        <v>136.37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38.5548</v>
      </c>
      <c r="AH89">
        <v>152.94049999999999</v>
      </c>
      <c r="AI89">
        <v>31.188500000000001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18.228000000000002</v>
      </c>
      <c r="AP89">
        <v>9.4794</v>
      </c>
      <c r="AQ89">
        <v>48.384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72.759999999999991</v>
      </c>
      <c r="BA89">
        <f t="shared" si="4"/>
        <v>2807.177020000001</v>
      </c>
      <c r="BB89">
        <v>86</v>
      </c>
      <c r="BD89">
        <v>23</v>
      </c>
      <c r="BE89">
        <v>3.49</v>
      </c>
      <c r="BF89">
        <v>1.08</v>
      </c>
      <c r="BG89">
        <v>3.99</v>
      </c>
      <c r="BH89">
        <v>5.82</v>
      </c>
      <c r="BI89">
        <v>4.6900000000000004</v>
      </c>
      <c r="BJ89">
        <v>3</v>
      </c>
      <c r="BK89">
        <v>4.5999999999999996</v>
      </c>
      <c r="BL89">
        <v>1.91</v>
      </c>
      <c r="BM89">
        <v>1.59</v>
      </c>
      <c r="BN89">
        <v>0.51</v>
      </c>
      <c r="BO89">
        <v>12.47</v>
      </c>
      <c r="BP89">
        <v>0</v>
      </c>
      <c r="BQ89">
        <v>4.3</v>
      </c>
      <c r="BR89">
        <v>2.1</v>
      </c>
      <c r="BS89">
        <v>0.21</v>
      </c>
      <c r="BT89">
        <v>0</v>
      </c>
      <c r="BU89">
        <v>0</v>
      </c>
      <c r="BV89">
        <v>0</v>
      </c>
      <c r="BW89">
        <f t="shared" si="5"/>
        <v>72.759999999999991</v>
      </c>
    </row>
    <row r="90" spans="1:75">
      <c r="A90" t="s">
        <v>132</v>
      </c>
      <c r="B90">
        <v>0</v>
      </c>
      <c r="C90">
        <v>3.69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649.17769999999996</v>
      </c>
      <c r="M90">
        <v>70</v>
      </c>
      <c r="N90">
        <v>118.125</v>
      </c>
      <c r="O90">
        <v>123.66562500000001</v>
      </c>
      <c r="P90">
        <v>138</v>
      </c>
      <c r="Q90">
        <v>10.91</v>
      </c>
      <c r="R90">
        <v>42.392195999999998</v>
      </c>
      <c r="S90">
        <v>26.390910000000002</v>
      </c>
      <c r="T90">
        <v>0</v>
      </c>
      <c r="U90">
        <v>382.5</v>
      </c>
      <c r="V90">
        <v>20.731850000000001</v>
      </c>
      <c r="W90">
        <v>42.49</v>
      </c>
      <c r="X90">
        <v>136.37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38.5548</v>
      </c>
      <c r="AH90">
        <v>152.94049999999999</v>
      </c>
      <c r="AI90">
        <v>31.188500000000001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18.228000000000002</v>
      </c>
      <c r="AP90">
        <v>9.4794</v>
      </c>
      <c r="AQ90">
        <v>48.384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72.759999999999991</v>
      </c>
      <c r="BA90">
        <f t="shared" si="4"/>
        <v>2807.177020000001</v>
      </c>
      <c r="BB90">
        <v>87</v>
      </c>
      <c r="BD90">
        <v>23</v>
      </c>
      <c r="BE90">
        <v>3.49</v>
      </c>
      <c r="BF90">
        <v>1.08</v>
      </c>
      <c r="BG90">
        <v>3.99</v>
      </c>
      <c r="BH90">
        <v>5.82</v>
      </c>
      <c r="BI90">
        <v>4.6900000000000004</v>
      </c>
      <c r="BJ90">
        <v>3</v>
      </c>
      <c r="BK90">
        <v>4.5999999999999996</v>
      </c>
      <c r="BL90">
        <v>1.91</v>
      </c>
      <c r="BM90">
        <v>1.59</v>
      </c>
      <c r="BN90">
        <v>0.51</v>
      </c>
      <c r="BO90">
        <v>12.47</v>
      </c>
      <c r="BP90">
        <v>0</v>
      </c>
      <c r="BQ90">
        <v>4.3</v>
      </c>
      <c r="BR90">
        <v>2.1</v>
      </c>
      <c r="BS90">
        <v>0.21</v>
      </c>
      <c r="BT90">
        <v>0</v>
      </c>
      <c r="BU90">
        <v>0</v>
      </c>
      <c r="BV90">
        <v>0</v>
      </c>
      <c r="BW90">
        <f t="shared" si="5"/>
        <v>72.759999999999991</v>
      </c>
    </row>
    <row r="91" spans="1:75">
      <c r="A91" t="s">
        <v>133</v>
      </c>
      <c r="B91">
        <v>0</v>
      </c>
      <c r="C91">
        <v>3.69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649.17769999999996</v>
      </c>
      <c r="M91">
        <v>70</v>
      </c>
      <c r="N91">
        <v>118.125</v>
      </c>
      <c r="O91">
        <v>123.66562500000001</v>
      </c>
      <c r="P91">
        <v>138</v>
      </c>
      <c r="Q91">
        <v>10.91</v>
      </c>
      <c r="R91">
        <v>42.392195999999998</v>
      </c>
      <c r="S91">
        <v>26.390910000000002</v>
      </c>
      <c r="T91">
        <v>0</v>
      </c>
      <c r="U91">
        <v>382.5</v>
      </c>
      <c r="V91">
        <v>20.731850000000001</v>
      </c>
      <c r="W91">
        <v>42.49</v>
      </c>
      <c r="X91">
        <v>136.37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38.5548</v>
      </c>
      <c r="AH91">
        <v>154.69245000000001</v>
      </c>
      <c r="AI91">
        <v>31.188500000000001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18.228000000000002</v>
      </c>
      <c r="AP91">
        <v>9.4794</v>
      </c>
      <c r="AQ91">
        <v>48.384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73.569999999999993</v>
      </c>
      <c r="BA91">
        <f t="shared" si="4"/>
        <v>2828.080942000001</v>
      </c>
      <c r="BB91">
        <v>88</v>
      </c>
      <c r="BD91">
        <v>23</v>
      </c>
      <c r="BE91">
        <v>3.57</v>
      </c>
      <c r="BF91">
        <v>1.03</v>
      </c>
      <c r="BG91">
        <v>4.1100000000000003</v>
      </c>
      <c r="BH91">
        <v>5.81</v>
      </c>
      <c r="BI91">
        <v>4.78</v>
      </c>
      <c r="BJ91">
        <v>3</v>
      </c>
      <c r="BK91">
        <v>4.68</v>
      </c>
      <c r="BL91">
        <v>2.04</v>
      </c>
      <c r="BM91">
        <v>1.59</v>
      </c>
      <c r="BN91">
        <v>0.53</v>
      </c>
      <c r="BO91">
        <v>12.78</v>
      </c>
      <c r="BP91">
        <v>0</v>
      </c>
      <c r="BQ91">
        <v>4.43</v>
      </c>
      <c r="BR91">
        <v>2.0099999999999998</v>
      </c>
      <c r="BS91">
        <v>0.21</v>
      </c>
      <c r="BT91">
        <v>0</v>
      </c>
      <c r="BU91">
        <v>0</v>
      </c>
      <c r="BV91">
        <v>0</v>
      </c>
      <c r="BW91">
        <f t="shared" si="5"/>
        <v>73.569999999999993</v>
      </c>
    </row>
    <row r="92" spans="1:75">
      <c r="A92" t="s">
        <v>134</v>
      </c>
      <c r="B92">
        <v>0</v>
      </c>
      <c r="C92">
        <v>3.69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649.17769999999996</v>
      </c>
      <c r="M92">
        <v>70</v>
      </c>
      <c r="N92">
        <v>118.125</v>
      </c>
      <c r="O92">
        <v>123.66562500000001</v>
      </c>
      <c r="P92">
        <v>138</v>
      </c>
      <c r="Q92">
        <v>10.91</v>
      </c>
      <c r="R92">
        <v>42.392195999999998</v>
      </c>
      <c r="S92">
        <v>26.390910000000002</v>
      </c>
      <c r="T92">
        <v>0</v>
      </c>
      <c r="U92">
        <v>382.5</v>
      </c>
      <c r="V92">
        <v>20.731850000000001</v>
      </c>
      <c r="W92">
        <v>42.49</v>
      </c>
      <c r="X92">
        <v>136.37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38.5548</v>
      </c>
      <c r="AH92">
        <v>154.69245000000001</v>
      </c>
      <c r="AI92">
        <v>31.188500000000001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18.228000000000002</v>
      </c>
      <c r="AP92">
        <v>9.4794</v>
      </c>
      <c r="AQ92">
        <v>48.384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73.569999999999993</v>
      </c>
      <c r="BA92">
        <f t="shared" si="4"/>
        <v>2828.080942000001</v>
      </c>
      <c r="BB92">
        <v>89</v>
      </c>
      <c r="BD92">
        <v>23</v>
      </c>
      <c r="BE92">
        <v>3.57</v>
      </c>
      <c r="BF92">
        <v>1.03</v>
      </c>
      <c r="BG92">
        <v>4.1100000000000003</v>
      </c>
      <c r="BH92">
        <v>5.81</v>
      </c>
      <c r="BI92">
        <v>4.78</v>
      </c>
      <c r="BJ92">
        <v>3</v>
      </c>
      <c r="BK92">
        <v>4.68</v>
      </c>
      <c r="BL92">
        <v>2.04</v>
      </c>
      <c r="BM92">
        <v>1.59</v>
      </c>
      <c r="BN92">
        <v>0.53</v>
      </c>
      <c r="BO92">
        <v>12.78</v>
      </c>
      <c r="BP92">
        <v>0</v>
      </c>
      <c r="BQ92">
        <v>4.43</v>
      </c>
      <c r="BR92">
        <v>2.0099999999999998</v>
      </c>
      <c r="BS92">
        <v>0.21</v>
      </c>
      <c r="BT92">
        <v>0</v>
      </c>
      <c r="BU92">
        <v>0</v>
      </c>
      <c r="BV92">
        <v>0</v>
      </c>
      <c r="BW92">
        <f t="shared" si="5"/>
        <v>73.569999999999993</v>
      </c>
    </row>
    <row r="93" spans="1:75">
      <c r="A93" t="s">
        <v>135</v>
      </c>
      <c r="B93">
        <v>0</v>
      </c>
      <c r="C93">
        <v>3.69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649.17769999999996</v>
      </c>
      <c r="M93">
        <v>70</v>
      </c>
      <c r="N93">
        <v>118.125</v>
      </c>
      <c r="O93">
        <v>123.66562500000001</v>
      </c>
      <c r="P93">
        <v>138</v>
      </c>
      <c r="Q93">
        <v>10.91</v>
      </c>
      <c r="R93">
        <v>42.392195999999998</v>
      </c>
      <c r="S93">
        <v>26.390910000000002</v>
      </c>
      <c r="T93">
        <v>0</v>
      </c>
      <c r="U93">
        <v>382.5</v>
      </c>
      <c r="V93">
        <v>20.731850000000001</v>
      </c>
      <c r="W93">
        <v>42.49</v>
      </c>
      <c r="X93">
        <v>136.37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38.5548</v>
      </c>
      <c r="AH93">
        <v>154.69245000000001</v>
      </c>
      <c r="AI93">
        <v>31.188500000000001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18.228000000000002</v>
      </c>
      <c r="AP93">
        <v>11.529</v>
      </c>
      <c r="AQ93">
        <v>48.384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73.569999999999993</v>
      </c>
      <c r="BA93">
        <f t="shared" si="4"/>
        <v>2830.1305420000008</v>
      </c>
      <c r="BB93">
        <v>90</v>
      </c>
      <c r="BD93">
        <v>23</v>
      </c>
      <c r="BE93">
        <v>3.57</v>
      </c>
      <c r="BF93">
        <v>1.03</v>
      </c>
      <c r="BG93">
        <v>4.1100000000000003</v>
      </c>
      <c r="BH93">
        <v>5.81</v>
      </c>
      <c r="BI93">
        <v>4.78</v>
      </c>
      <c r="BJ93">
        <v>3</v>
      </c>
      <c r="BK93">
        <v>4.68</v>
      </c>
      <c r="BL93">
        <v>2.04</v>
      </c>
      <c r="BM93">
        <v>1.59</v>
      </c>
      <c r="BN93">
        <v>0.53</v>
      </c>
      <c r="BO93">
        <v>12.78</v>
      </c>
      <c r="BP93">
        <v>0</v>
      </c>
      <c r="BQ93">
        <v>4.43</v>
      </c>
      <c r="BR93">
        <v>2.0099999999999998</v>
      </c>
      <c r="BS93">
        <v>0.21</v>
      </c>
      <c r="BT93">
        <v>0</v>
      </c>
      <c r="BU93">
        <v>0</v>
      </c>
      <c r="BV93">
        <v>0</v>
      </c>
      <c r="BW93">
        <f t="shared" si="5"/>
        <v>73.569999999999993</v>
      </c>
    </row>
    <row r="94" spans="1:75">
      <c r="A94" t="s">
        <v>136</v>
      </c>
      <c r="B94">
        <v>0</v>
      </c>
      <c r="C94">
        <v>3.69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649.17769999999996</v>
      </c>
      <c r="M94">
        <v>70</v>
      </c>
      <c r="N94">
        <v>118.125</v>
      </c>
      <c r="O94">
        <v>123.66562500000001</v>
      </c>
      <c r="P94">
        <v>138</v>
      </c>
      <c r="Q94">
        <v>10.91</v>
      </c>
      <c r="R94">
        <v>42.392195999999998</v>
      </c>
      <c r="S94">
        <v>26.390910000000002</v>
      </c>
      <c r="T94">
        <v>0</v>
      </c>
      <c r="U94">
        <v>382.5</v>
      </c>
      <c r="V94">
        <v>20.731850000000001</v>
      </c>
      <c r="W94">
        <v>42.49</v>
      </c>
      <c r="X94">
        <v>136.37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38.5548</v>
      </c>
      <c r="AH94">
        <v>154.69245000000001</v>
      </c>
      <c r="AI94">
        <v>31.188500000000001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18.228000000000002</v>
      </c>
      <c r="AP94">
        <v>9.9917999999999996</v>
      </c>
      <c r="AQ94">
        <v>48.384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73.460000000000008</v>
      </c>
      <c r="BA94">
        <f t="shared" si="4"/>
        <v>2828.4833420000004</v>
      </c>
      <c r="BB94">
        <v>91</v>
      </c>
      <c r="BD94">
        <v>23</v>
      </c>
      <c r="BE94">
        <v>3.57</v>
      </c>
      <c r="BF94">
        <v>1.03</v>
      </c>
      <c r="BG94">
        <v>4.1100000000000003</v>
      </c>
      <c r="BH94">
        <v>5.81</v>
      </c>
      <c r="BI94">
        <v>4.78</v>
      </c>
      <c r="BJ94">
        <v>3</v>
      </c>
      <c r="BK94">
        <v>4.6100000000000003</v>
      </c>
      <c r="BL94">
        <v>2</v>
      </c>
      <c r="BM94">
        <v>1.59</v>
      </c>
      <c r="BN94">
        <v>0.53</v>
      </c>
      <c r="BO94">
        <v>12.78</v>
      </c>
      <c r="BP94">
        <v>0</v>
      </c>
      <c r="BQ94">
        <v>4.43</v>
      </c>
      <c r="BR94">
        <v>2.0099999999999998</v>
      </c>
      <c r="BS94">
        <v>0.21</v>
      </c>
      <c r="BT94">
        <v>0</v>
      </c>
      <c r="BU94">
        <v>0</v>
      </c>
      <c r="BV94">
        <v>0</v>
      </c>
      <c r="BW94">
        <f t="shared" si="5"/>
        <v>73.460000000000008</v>
      </c>
    </row>
    <row r="95" spans="1:75">
      <c r="A95" t="s">
        <v>137</v>
      </c>
      <c r="B95">
        <v>0</v>
      </c>
      <c r="C95">
        <v>3.69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649.17769999999996</v>
      </c>
      <c r="M95">
        <v>70</v>
      </c>
      <c r="N95">
        <v>118.125</v>
      </c>
      <c r="O95">
        <v>123.66562500000001</v>
      </c>
      <c r="P95">
        <v>138</v>
      </c>
      <c r="Q95">
        <v>10.91</v>
      </c>
      <c r="R95">
        <v>42.392195999999998</v>
      </c>
      <c r="S95">
        <v>26.390910000000002</v>
      </c>
      <c r="T95">
        <v>0</v>
      </c>
      <c r="U95">
        <v>376.875</v>
      </c>
      <c r="V95">
        <v>20.731850000000001</v>
      </c>
      <c r="W95">
        <v>42.49</v>
      </c>
      <c r="X95">
        <v>136.37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38.5548</v>
      </c>
      <c r="AH95">
        <v>152.94049999999999</v>
      </c>
      <c r="AI95">
        <v>28.006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18.228000000000002</v>
      </c>
      <c r="AP95">
        <v>9.9917999999999996</v>
      </c>
      <c r="AQ95">
        <v>48.384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71.09</v>
      </c>
      <c r="BA95">
        <f t="shared" si="4"/>
        <v>2797.2119200000006</v>
      </c>
      <c r="BB95">
        <v>92</v>
      </c>
      <c r="BD95">
        <v>23</v>
      </c>
      <c r="BE95">
        <v>3.57</v>
      </c>
      <c r="BF95">
        <v>1.07</v>
      </c>
      <c r="BG95">
        <v>4.1100000000000003</v>
      </c>
      <c r="BH95">
        <v>5.81</v>
      </c>
      <c r="BI95">
        <v>4.78</v>
      </c>
      <c r="BJ95">
        <v>3</v>
      </c>
      <c r="BK95">
        <v>4.6100000000000003</v>
      </c>
      <c r="BL95">
        <v>2</v>
      </c>
      <c r="BM95">
        <v>1.59</v>
      </c>
      <c r="BN95">
        <v>0.53</v>
      </c>
      <c r="BO95">
        <v>10.37</v>
      </c>
      <c r="BP95">
        <v>0</v>
      </c>
      <c r="BQ95">
        <v>4.43</v>
      </c>
      <c r="BR95">
        <v>2.0099999999999998</v>
      </c>
      <c r="BS95">
        <v>0.21</v>
      </c>
      <c r="BT95">
        <v>0</v>
      </c>
      <c r="BU95">
        <v>0</v>
      </c>
      <c r="BV95">
        <v>0</v>
      </c>
      <c r="BW95">
        <f t="shared" si="5"/>
        <v>71.09</v>
      </c>
    </row>
    <row r="96" spans="1:75">
      <c r="A96" t="s">
        <v>138</v>
      </c>
      <c r="B96">
        <v>0</v>
      </c>
      <c r="C96">
        <v>3.69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649.17769999999996</v>
      </c>
      <c r="M96">
        <v>70</v>
      </c>
      <c r="N96">
        <v>118.125</v>
      </c>
      <c r="O96">
        <v>123.66562500000001</v>
      </c>
      <c r="P96">
        <v>138</v>
      </c>
      <c r="Q96">
        <v>10.91</v>
      </c>
      <c r="R96">
        <v>42.392195999999998</v>
      </c>
      <c r="S96">
        <v>26.390910000000002</v>
      </c>
      <c r="T96">
        <v>0</v>
      </c>
      <c r="U96">
        <v>376.875</v>
      </c>
      <c r="V96">
        <v>20.731850000000001</v>
      </c>
      <c r="W96">
        <v>42.49</v>
      </c>
      <c r="X96">
        <v>136.37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38.5548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18.228000000000002</v>
      </c>
      <c r="AP96">
        <v>9.9917999999999996</v>
      </c>
      <c r="AQ96">
        <v>48.384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71.09</v>
      </c>
      <c r="BA96">
        <f t="shared" si="4"/>
        <v>2788.3009200000006</v>
      </c>
      <c r="BB96">
        <v>93</v>
      </c>
      <c r="BD96">
        <v>23</v>
      </c>
      <c r="BE96">
        <v>3.57</v>
      </c>
      <c r="BF96">
        <v>1.07</v>
      </c>
      <c r="BG96">
        <v>4.1100000000000003</v>
      </c>
      <c r="BH96">
        <v>5.81</v>
      </c>
      <c r="BI96">
        <v>4.78</v>
      </c>
      <c r="BJ96">
        <v>3</v>
      </c>
      <c r="BK96">
        <v>4.6100000000000003</v>
      </c>
      <c r="BL96">
        <v>2</v>
      </c>
      <c r="BM96">
        <v>1.59</v>
      </c>
      <c r="BN96">
        <v>0.53</v>
      </c>
      <c r="BO96">
        <v>10.37</v>
      </c>
      <c r="BP96">
        <v>0</v>
      </c>
      <c r="BQ96">
        <v>4.43</v>
      </c>
      <c r="BR96">
        <v>2.0099999999999998</v>
      </c>
      <c r="BS96">
        <v>0.21</v>
      </c>
      <c r="BT96">
        <v>0</v>
      </c>
      <c r="BU96">
        <v>0</v>
      </c>
      <c r="BV96">
        <v>0</v>
      </c>
      <c r="BW96">
        <f t="shared" si="5"/>
        <v>71.09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649.17769999999996</v>
      </c>
      <c r="M97">
        <v>70</v>
      </c>
      <c r="N97">
        <v>118.125</v>
      </c>
      <c r="O97">
        <v>123.66562500000001</v>
      </c>
      <c r="P97">
        <v>138</v>
      </c>
      <c r="Q97">
        <v>10.91</v>
      </c>
      <c r="R97">
        <v>42.392195999999998</v>
      </c>
      <c r="S97">
        <v>26.390910000000002</v>
      </c>
      <c r="T97">
        <v>0</v>
      </c>
      <c r="U97">
        <v>376.875</v>
      </c>
      <c r="V97">
        <v>20.731850000000001</v>
      </c>
      <c r="W97">
        <v>42.49</v>
      </c>
      <c r="X97">
        <v>136.37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17.9452</v>
      </c>
      <c r="AG97">
        <v>38.5548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17.052</v>
      </c>
      <c r="AP97">
        <v>9.9917999999999996</v>
      </c>
      <c r="AQ97">
        <v>48.384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70.950000000000017</v>
      </c>
      <c r="BA97">
        <f t="shared" si="4"/>
        <v>2774.6181200000005</v>
      </c>
      <c r="BB97">
        <v>94</v>
      </c>
      <c r="BD97">
        <v>23</v>
      </c>
      <c r="BE97">
        <v>3.57</v>
      </c>
      <c r="BF97">
        <v>1.07</v>
      </c>
      <c r="BG97">
        <v>4.1100000000000003</v>
      </c>
      <c r="BH97">
        <v>5.81</v>
      </c>
      <c r="BI97">
        <v>4.78</v>
      </c>
      <c r="BJ97">
        <v>3</v>
      </c>
      <c r="BK97">
        <v>4.47</v>
      </c>
      <c r="BL97">
        <v>2</v>
      </c>
      <c r="BM97">
        <v>1.59</v>
      </c>
      <c r="BN97">
        <v>0.53</v>
      </c>
      <c r="BO97">
        <v>10.37</v>
      </c>
      <c r="BP97">
        <v>0</v>
      </c>
      <c r="BQ97">
        <v>4.43</v>
      </c>
      <c r="BR97">
        <v>2.0099999999999998</v>
      </c>
      <c r="BS97">
        <v>0.21</v>
      </c>
      <c r="BT97">
        <v>0</v>
      </c>
      <c r="BU97">
        <v>0</v>
      </c>
      <c r="BV97">
        <v>0</v>
      </c>
      <c r="BW97">
        <f t="shared" si="5"/>
        <v>70.950000000000017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649.17769999999996</v>
      </c>
      <c r="M98">
        <v>70</v>
      </c>
      <c r="N98">
        <v>118.125</v>
      </c>
      <c r="O98">
        <v>123.66562500000001</v>
      </c>
      <c r="P98">
        <v>138</v>
      </c>
      <c r="Q98">
        <v>10.91</v>
      </c>
      <c r="R98">
        <v>42.392195999999998</v>
      </c>
      <c r="S98">
        <v>26.390910000000002</v>
      </c>
      <c r="T98">
        <v>0</v>
      </c>
      <c r="U98">
        <v>376.875</v>
      </c>
      <c r="V98">
        <v>20.731850000000001</v>
      </c>
      <c r="W98">
        <v>42.49</v>
      </c>
      <c r="X98">
        <v>136.37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38.5548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17.052</v>
      </c>
      <c r="AP98">
        <v>9.9917999999999996</v>
      </c>
      <c r="AQ98">
        <v>48.384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70.950000000000017</v>
      </c>
      <c r="BA98">
        <f t="shared" si="4"/>
        <v>2774.4209200000005</v>
      </c>
      <c r="BB98">
        <v>95</v>
      </c>
      <c r="BD98">
        <v>23</v>
      </c>
      <c r="BE98">
        <v>3.57</v>
      </c>
      <c r="BF98">
        <v>1.07</v>
      </c>
      <c r="BG98">
        <v>4.1100000000000003</v>
      </c>
      <c r="BH98">
        <v>5.81</v>
      </c>
      <c r="BI98">
        <v>4.78</v>
      </c>
      <c r="BJ98">
        <v>3</v>
      </c>
      <c r="BK98">
        <v>4.47</v>
      </c>
      <c r="BL98">
        <v>2</v>
      </c>
      <c r="BM98">
        <v>1.59</v>
      </c>
      <c r="BN98">
        <v>0.53</v>
      </c>
      <c r="BO98">
        <v>10.37</v>
      </c>
      <c r="BP98">
        <v>0</v>
      </c>
      <c r="BQ98">
        <v>4.43</v>
      </c>
      <c r="BR98">
        <v>2.0099999999999998</v>
      </c>
      <c r="BS98">
        <v>0.21</v>
      </c>
      <c r="BT98">
        <v>0</v>
      </c>
      <c r="BU98">
        <v>0</v>
      </c>
      <c r="BV98">
        <v>0</v>
      </c>
      <c r="BW98">
        <f t="shared" si="5"/>
        <v>70.950000000000017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9.2249999999999988E-3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3.5000000000000003E-2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5.1333984250000011</v>
      </c>
      <c r="L99">
        <f t="shared" si="6"/>
        <v>13.731120725000002</v>
      </c>
      <c r="M99">
        <f t="shared" si="6"/>
        <v>1.704</v>
      </c>
      <c r="N99">
        <f t="shared" si="6"/>
        <v>2.835</v>
      </c>
      <c r="O99">
        <f t="shared" si="6"/>
        <v>2.9679749999999947</v>
      </c>
      <c r="P99">
        <f t="shared" si="6"/>
        <v>3.3271737500000023</v>
      </c>
      <c r="Q99">
        <f t="shared" si="6"/>
        <v>0.2567983999999997</v>
      </c>
      <c r="R99">
        <f t="shared" si="6"/>
        <v>0.98585959999999917</v>
      </c>
      <c r="S99">
        <f t="shared" si="6"/>
        <v>0.61407796250000068</v>
      </c>
      <c r="T99">
        <f t="shared" si="6"/>
        <v>0</v>
      </c>
      <c r="U99">
        <f t="shared" si="6"/>
        <v>9.7231500000000022</v>
      </c>
      <c r="V99">
        <f t="shared" si="6"/>
        <v>0.47451958149999895</v>
      </c>
      <c r="W99">
        <f t="shared" si="6"/>
        <v>1.0206878499999987</v>
      </c>
      <c r="X99">
        <f t="shared" si="6"/>
        <v>3.086820186500002</v>
      </c>
      <c r="Y99">
        <f t="shared" si="6"/>
        <v>0</v>
      </c>
      <c r="Z99">
        <f t="shared" si="6"/>
        <v>0.31130165000000021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0.30398380000000019</v>
      </c>
      <c r="AG99">
        <f t="shared" si="6"/>
        <v>0.92531519999999812</v>
      </c>
      <c r="AH99">
        <f t="shared" si="6"/>
        <v>3.6758278500000041</v>
      </c>
      <c r="AI99">
        <f t="shared" si="6"/>
        <v>0.49758387499999995</v>
      </c>
      <c r="AJ99">
        <f t="shared" si="6"/>
        <v>0</v>
      </c>
      <c r="AK99">
        <f t="shared" si="6"/>
        <v>1.2182400000000029</v>
      </c>
      <c r="AL99">
        <f t="shared" si="6"/>
        <v>1.9022811499999974</v>
      </c>
      <c r="AM99">
        <f t="shared" si="6"/>
        <v>0.37929715199999953</v>
      </c>
      <c r="AN99">
        <f t="shared" si="6"/>
        <v>1.6528319999999989E-2</v>
      </c>
      <c r="AO99">
        <f t="shared" si="6"/>
        <v>0.42144900000000018</v>
      </c>
      <c r="AP99">
        <f t="shared" si="6"/>
        <v>0.25495102500000011</v>
      </c>
      <c r="AQ99">
        <f t="shared" si="6"/>
        <v>0.47599650000000004</v>
      </c>
      <c r="AR99">
        <f t="shared" si="6"/>
        <v>1.1890080000000003</v>
      </c>
      <c r="AS99">
        <f t="shared" si="6"/>
        <v>0.76791012299999983</v>
      </c>
      <c r="AT99">
        <f t="shared" si="6"/>
        <v>0.21143887824999938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1.811980000000003</v>
      </c>
      <c r="BA99">
        <f t="shared" si="4"/>
        <v>64.630576991750004</v>
      </c>
      <c r="BD99">
        <f t="shared" ref="BD99:BW99" si="7">SUM(BD3:BD98)/4000</f>
        <v>0.55200000000000005</v>
      </c>
      <c r="BE99">
        <f t="shared" si="7"/>
        <v>8.5114999999999941E-2</v>
      </c>
      <c r="BF99">
        <f t="shared" si="7"/>
        <v>2.5299999999999986E-2</v>
      </c>
      <c r="BG99">
        <f t="shared" si="7"/>
        <v>9.7680000000000197E-2</v>
      </c>
      <c r="BH99">
        <f t="shared" si="7"/>
        <v>0.13872499999999988</v>
      </c>
      <c r="BI99">
        <f t="shared" si="7"/>
        <v>0.11399999999999981</v>
      </c>
      <c r="BJ99">
        <f t="shared" si="7"/>
        <v>7.1999999999999995E-2</v>
      </c>
      <c r="BK99">
        <f t="shared" si="7"/>
        <v>0.10950750000000022</v>
      </c>
      <c r="BL99">
        <f t="shared" si="7"/>
        <v>4.7822499999999983E-2</v>
      </c>
      <c r="BM99">
        <f t="shared" si="7"/>
        <v>3.8160000000000062E-2</v>
      </c>
      <c r="BN99">
        <f t="shared" si="7"/>
        <v>1.2560000000000003E-2</v>
      </c>
      <c r="BO99">
        <f t="shared" si="7"/>
        <v>0.35674499999999965</v>
      </c>
      <c r="BP99">
        <f t="shared" si="7"/>
        <v>0</v>
      </c>
      <c r="BQ99">
        <f t="shared" si="7"/>
        <v>0.10528000000000012</v>
      </c>
      <c r="BR99">
        <f t="shared" si="7"/>
        <v>4.9079999999999978E-2</v>
      </c>
      <c r="BS99">
        <f t="shared" si="7"/>
        <v>8.0050000000000052E-3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1.811980000000003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5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208.309842</v>
      </c>
      <c r="L3">
        <v>627.43024700000001</v>
      </c>
      <c r="M3">
        <v>67.655000000000001</v>
      </c>
      <c r="N3">
        <v>114.167812</v>
      </c>
      <c r="O3">
        <v>119.52282700000001</v>
      </c>
      <c r="P3">
        <v>133.73943800000001</v>
      </c>
      <c r="Q3">
        <v>10.544515000000001</v>
      </c>
      <c r="R3">
        <v>40.970032000000003</v>
      </c>
      <c r="S3">
        <v>25.506032000000001</v>
      </c>
      <c r="T3">
        <v>0</v>
      </c>
      <c r="U3">
        <v>404.74120499999998</v>
      </c>
      <c r="V3">
        <v>19.586509</v>
      </c>
      <c r="W3">
        <v>42.795653999999999</v>
      </c>
      <c r="X3">
        <v>142.33041399999999</v>
      </c>
      <c r="Y3">
        <v>0</v>
      </c>
      <c r="Z3">
        <v>12.668495</v>
      </c>
      <c r="AA3">
        <v>41.230890000000002</v>
      </c>
      <c r="AB3">
        <v>38.186531000000002</v>
      </c>
      <c r="AC3">
        <v>28.089203999999999</v>
      </c>
      <c r="AD3">
        <v>35.365878000000002</v>
      </c>
      <c r="AE3">
        <v>31.868500999999998</v>
      </c>
      <c r="AF3">
        <v>8.5767209999999992</v>
      </c>
      <c r="AG3">
        <v>37.263213999999998</v>
      </c>
      <c r="AH3">
        <v>147.816993</v>
      </c>
      <c r="AI3">
        <v>18.455317999999998</v>
      </c>
      <c r="AJ3">
        <v>0</v>
      </c>
      <c r="AK3">
        <v>49.059539999999998</v>
      </c>
      <c r="AL3">
        <v>76.705886000000007</v>
      </c>
      <c r="AM3">
        <v>15.274611999999999</v>
      </c>
      <c r="AN3">
        <v>0.66560900000000001</v>
      </c>
      <c r="AO3">
        <v>15.912456000000001</v>
      </c>
      <c r="AP3">
        <v>12.504674</v>
      </c>
      <c r="AQ3">
        <v>46.763136000000003</v>
      </c>
      <c r="AR3">
        <v>50.683259999999997</v>
      </c>
      <c r="AS3">
        <v>31.593299999999999</v>
      </c>
      <c r="AT3">
        <v>10.870805000000001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73.809999999999988</v>
      </c>
      <c r="BA3">
        <f>SUM(B3:AZ3)</f>
        <v>2740.66455</v>
      </c>
      <c r="BD3">
        <v>22.23</v>
      </c>
      <c r="BE3">
        <v>3.45</v>
      </c>
      <c r="BF3">
        <v>1.03</v>
      </c>
      <c r="BG3">
        <v>3.97</v>
      </c>
      <c r="BH3">
        <v>5.62</v>
      </c>
      <c r="BI3">
        <v>4.62</v>
      </c>
      <c r="BJ3">
        <v>2.9</v>
      </c>
      <c r="BK3">
        <v>4.34</v>
      </c>
      <c r="BL3">
        <v>1.96</v>
      </c>
      <c r="BM3">
        <v>1.54</v>
      </c>
      <c r="BN3">
        <v>0.51</v>
      </c>
      <c r="BO3">
        <v>15</v>
      </c>
      <c r="BP3">
        <v>0</v>
      </c>
      <c r="BQ3">
        <v>4.28</v>
      </c>
      <c r="BR3">
        <v>1.94</v>
      </c>
      <c r="BS3">
        <v>0.42</v>
      </c>
      <c r="BT3">
        <v>0</v>
      </c>
      <c r="BU3">
        <v>0</v>
      </c>
      <c r="BV3">
        <v>0</v>
      </c>
      <c r="BW3">
        <f>SUM(BD3:BV3)</f>
        <v>73.809999999999988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208.309842</v>
      </c>
      <c r="L4">
        <v>627.43024700000001</v>
      </c>
      <c r="M4">
        <v>67.655000000000001</v>
      </c>
      <c r="N4">
        <v>114.167812</v>
      </c>
      <c r="O4">
        <v>119.52282700000001</v>
      </c>
      <c r="P4">
        <v>133.73943800000001</v>
      </c>
      <c r="Q4">
        <v>10.544515000000001</v>
      </c>
      <c r="R4">
        <v>40.970032000000003</v>
      </c>
      <c r="S4">
        <v>25.506032000000001</v>
      </c>
      <c r="T4">
        <v>0</v>
      </c>
      <c r="U4">
        <v>404.74120499999998</v>
      </c>
      <c r="V4">
        <v>19.586509</v>
      </c>
      <c r="W4">
        <v>42.795653999999999</v>
      </c>
      <c r="X4">
        <v>142.33041399999999</v>
      </c>
      <c r="Y4">
        <v>0</v>
      </c>
      <c r="Z4">
        <v>12.668495</v>
      </c>
      <c r="AA4">
        <v>41.230890000000002</v>
      </c>
      <c r="AB4">
        <v>38.186531000000002</v>
      </c>
      <c r="AC4">
        <v>28.089203999999999</v>
      </c>
      <c r="AD4">
        <v>35.365878000000002</v>
      </c>
      <c r="AE4">
        <v>31.868500999999998</v>
      </c>
      <c r="AF4">
        <v>8.5767209999999992</v>
      </c>
      <c r="AG4">
        <v>37.263213999999998</v>
      </c>
      <c r="AH4">
        <v>147.816993</v>
      </c>
      <c r="AI4">
        <v>18.455317999999998</v>
      </c>
      <c r="AJ4">
        <v>0</v>
      </c>
      <c r="AK4">
        <v>49.059539999999998</v>
      </c>
      <c r="AL4">
        <v>76.705886000000007</v>
      </c>
      <c r="AM4">
        <v>15.274611999999999</v>
      </c>
      <c r="AN4">
        <v>0.66560900000000001</v>
      </c>
      <c r="AO4">
        <v>15.912456000000001</v>
      </c>
      <c r="AP4">
        <v>12.504674</v>
      </c>
      <c r="AQ4">
        <v>46.763136000000003</v>
      </c>
      <c r="AR4">
        <v>50.683259999999997</v>
      </c>
      <c r="AS4">
        <v>31.593299999999999</v>
      </c>
      <c r="AT4">
        <v>10.870805000000001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73.809999999999988</v>
      </c>
      <c r="BA4">
        <f t="shared" ref="BA4:BA67" si="1">SUM(B4:AZ4)</f>
        <v>2740.66455</v>
      </c>
      <c r="BD4">
        <v>22.23</v>
      </c>
      <c r="BE4">
        <v>3.45</v>
      </c>
      <c r="BF4">
        <v>1.03</v>
      </c>
      <c r="BG4">
        <v>3.97</v>
      </c>
      <c r="BH4">
        <v>5.62</v>
      </c>
      <c r="BI4">
        <v>4.62</v>
      </c>
      <c r="BJ4">
        <v>2.9</v>
      </c>
      <c r="BK4">
        <v>4.34</v>
      </c>
      <c r="BL4">
        <v>1.96</v>
      </c>
      <c r="BM4">
        <v>1.54</v>
      </c>
      <c r="BN4">
        <v>0.51</v>
      </c>
      <c r="BO4">
        <v>15</v>
      </c>
      <c r="BP4">
        <v>0</v>
      </c>
      <c r="BQ4">
        <v>4.28</v>
      </c>
      <c r="BR4">
        <v>1.94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73.809999999999988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208.309842</v>
      </c>
      <c r="L5">
        <v>627.43024700000001</v>
      </c>
      <c r="M5">
        <v>67.655000000000001</v>
      </c>
      <c r="N5">
        <v>114.167812</v>
      </c>
      <c r="O5">
        <v>119.52282700000001</v>
      </c>
      <c r="P5">
        <v>134.10187500000001</v>
      </c>
      <c r="Q5">
        <v>10.544515000000001</v>
      </c>
      <c r="R5">
        <v>40.970032000000003</v>
      </c>
      <c r="S5">
        <v>25.506032000000001</v>
      </c>
      <c r="T5">
        <v>0</v>
      </c>
      <c r="U5">
        <v>404.74120499999998</v>
      </c>
      <c r="V5">
        <v>19.586509</v>
      </c>
      <c r="W5">
        <v>42.795653999999999</v>
      </c>
      <c r="X5">
        <v>142.33041399999999</v>
      </c>
      <c r="Y5">
        <v>0</v>
      </c>
      <c r="Z5">
        <v>19.002742999999999</v>
      </c>
      <c r="AA5">
        <v>41.230890000000002</v>
      </c>
      <c r="AB5">
        <v>38.186531000000002</v>
      </c>
      <c r="AC5">
        <v>28.089203999999999</v>
      </c>
      <c r="AD5">
        <v>35.365878000000002</v>
      </c>
      <c r="AE5">
        <v>31.868500999999998</v>
      </c>
      <c r="AF5">
        <v>8.5767209999999992</v>
      </c>
      <c r="AG5">
        <v>37.263213999999998</v>
      </c>
      <c r="AH5">
        <v>147.816993</v>
      </c>
      <c r="AI5">
        <v>18.455317999999998</v>
      </c>
      <c r="AJ5">
        <v>0</v>
      </c>
      <c r="AK5">
        <v>49.059539999999998</v>
      </c>
      <c r="AL5">
        <v>76.705886000000007</v>
      </c>
      <c r="AM5">
        <v>15.274611999999999</v>
      </c>
      <c r="AN5">
        <v>0.66560900000000001</v>
      </c>
      <c r="AO5">
        <v>15.912456000000001</v>
      </c>
      <c r="AP5">
        <v>12.504674</v>
      </c>
      <c r="AQ5">
        <v>41.648417999999999</v>
      </c>
      <c r="AR5">
        <v>47.482211999999997</v>
      </c>
      <c r="AS5">
        <v>31.593299999999999</v>
      </c>
      <c r="AT5">
        <v>10.837047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73.809999999999988</v>
      </c>
      <c r="BA5">
        <f t="shared" si="1"/>
        <v>2739.0117110000001</v>
      </c>
      <c r="BD5">
        <v>22.23</v>
      </c>
      <c r="BE5">
        <v>3.45</v>
      </c>
      <c r="BF5">
        <v>1.03</v>
      </c>
      <c r="BG5">
        <v>3.97</v>
      </c>
      <c r="BH5">
        <v>5.62</v>
      </c>
      <c r="BI5">
        <v>4.62</v>
      </c>
      <c r="BJ5">
        <v>2.9</v>
      </c>
      <c r="BK5">
        <v>4.34</v>
      </c>
      <c r="BL5">
        <v>1.96</v>
      </c>
      <c r="BM5">
        <v>1.54</v>
      </c>
      <c r="BN5">
        <v>0.51</v>
      </c>
      <c r="BO5">
        <v>15</v>
      </c>
      <c r="BP5">
        <v>0</v>
      </c>
      <c r="BQ5">
        <v>4.28</v>
      </c>
      <c r="BR5">
        <v>1.94</v>
      </c>
      <c r="BS5">
        <v>0.42</v>
      </c>
      <c r="BT5">
        <v>0</v>
      </c>
      <c r="BU5">
        <v>0</v>
      </c>
      <c r="BV5">
        <v>0</v>
      </c>
      <c r="BW5">
        <f t="shared" si="2"/>
        <v>73.809999999999988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208.309842</v>
      </c>
      <c r="L6">
        <v>627.43024700000001</v>
      </c>
      <c r="M6">
        <v>67.655000000000001</v>
      </c>
      <c r="N6">
        <v>114.167812</v>
      </c>
      <c r="O6">
        <v>119.52282700000001</v>
      </c>
      <c r="P6">
        <v>134.10187500000001</v>
      </c>
      <c r="Q6">
        <v>10.544515000000001</v>
      </c>
      <c r="R6">
        <v>40.970032000000003</v>
      </c>
      <c r="S6">
        <v>25.506032000000001</v>
      </c>
      <c r="T6">
        <v>0</v>
      </c>
      <c r="U6">
        <v>404.74120499999998</v>
      </c>
      <c r="V6">
        <v>19.586509</v>
      </c>
      <c r="W6">
        <v>42.795653999999999</v>
      </c>
      <c r="X6">
        <v>142.33041399999999</v>
      </c>
      <c r="Y6">
        <v>0</v>
      </c>
      <c r="Z6">
        <v>19.002742999999999</v>
      </c>
      <c r="AA6">
        <v>41.230890000000002</v>
      </c>
      <c r="AB6">
        <v>38.186531000000002</v>
      </c>
      <c r="AC6">
        <v>28.089203999999999</v>
      </c>
      <c r="AD6">
        <v>35.365878000000002</v>
      </c>
      <c r="AE6">
        <v>31.868500999999998</v>
      </c>
      <c r="AF6">
        <v>8.5767209999999992</v>
      </c>
      <c r="AG6">
        <v>37.263213999999998</v>
      </c>
      <c r="AH6">
        <v>147.816993</v>
      </c>
      <c r="AI6">
        <v>18.455317999999998</v>
      </c>
      <c r="AJ6">
        <v>0</v>
      </c>
      <c r="AK6">
        <v>49.059539999999998</v>
      </c>
      <c r="AL6">
        <v>76.705886000000007</v>
      </c>
      <c r="AM6">
        <v>15.274611999999999</v>
      </c>
      <c r="AN6">
        <v>0.66560900000000001</v>
      </c>
      <c r="AO6">
        <v>15.912456000000001</v>
      </c>
      <c r="AP6">
        <v>12.504674</v>
      </c>
      <c r="AQ6">
        <v>41.648417999999999</v>
      </c>
      <c r="AR6">
        <v>47.482211999999997</v>
      </c>
      <c r="AS6">
        <v>31.593299999999999</v>
      </c>
      <c r="AT6">
        <v>10.829575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73.809999999999988</v>
      </c>
      <c r="BA6">
        <f t="shared" si="1"/>
        <v>2739.0042390000003</v>
      </c>
      <c r="BD6">
        <v>22.23</v>
      </c>
      <c r="BE6">
        <v>3.45</v>
      </c>
      <c r="BF6">
        <v>1.03</v>
      </c>
      <c r="BG6">
        <v>3.97</v>
      </c>
      <c r="BH6">
        <v>5.62</v>
      </c>
      <c r="BI6">
        <v>4.62</v>
      </c>
      <c r="BJ6">
        <v>2.9</v>
      </c>
      <c r="BK6">
        <v>4.34</v>
      </c>
      <c r="BL6">
        <v>1.96</v>
      </c>
      <c r="BM6">
        <v>1.54</v>
      </c>
      <c r="BN6">
        <v>0.51</v>
      </c>
      <c r="BO6">
        <v>15</v>
      </c>
      <c r="BP6">
        <v>0</v>
      </c>
      <c r="BQ6">
        <v>4.28</v>
      </c>
      <c r="BR6">
        <v>1.94</v>
      </c>
      <c r="BS6">
        <v>0.42</v>
      </c>
      <c r="BT6">
        <v>0</v>
      </c>
      <c r="BU6">
        <v>0</v>
      </c>
      <c r="BV6">
        <v>0</v>
      </c>
      <c r="BW6">
        <f t="shared" si="2"/>
        <v>73.809999999999988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208.309842</v>
      </c>
      <c r="L7">
        <v>627.43024700000001</v>
      </c>
      <c r="M7">
        <v>67.655000000000001</v>
      </c>
      <c r="N7">
        <v>114.167812</v>
      </c>
      <c r="O7">
        <v>119.52282700000001</v>
      </c>
      <c r="P7">
        <v>134.10187500000001</v>
      </c>
      <c r="Q7">
        <v>10.544515000000001</v>
      </c>
      <c r="R7">
        <v>40.970032000000003</v>
      </c>
      <c r="S7">
        <v>25.506032000000001</v>
      </c>
      <c r="T7">
        <v>0</v>
      </c>
      <c r="U7">
        <v>404.74120499999998</v>
      </c>
      <c r="V7">
        <v>19.586509</v>
      </c>
      <c r="W7">
        <v>42.795653999999999</v>
      </c>
      <c r="X7">
        <v>142.33041399999999</v>
      </c>
      <c r="Y7">
        <v>0</v>
      </c>
      <c r="Z7">
        <v>19.002742999999999</v>
      </c>
      <c r="AA7">
        <v>41.230890000000002</v>
      </c>
      <c r="AB7">
        <v>38.186531000000002</v>
      </c>
      <c r="AC7">
        <v>28.089203999999999</v>
      </c>
      <c r="AD7">
        <v>35.365878000000002</v>
      </c>
      <c r="AE7">
        <v>31.868500999999998</v>
      </c>
      <c r="AF7">
        <v>8.5767209999999992</v>
      </c>
      <c r="AG7">
        <v>37.263213999999998</v>
      </c>
      <c r="AH7">
        <v>147.816993</v>
      </c>
      <c r="AI7">
        <v>18.455317999999998</v>
      </c>
      <c r="AJ7">
        <v>0</v>
      </c>
      <c r="AK7">
        <v>49.059539999999998</v>
      </c>
      <c r="AL7">
        <v>76.705886000000007</v>
      </c>
      <c r="AM7">
        <v>15.274611999999999</v>
      </c>
      <c r="AN7">
        <v>0.66560900000000001</v>
      </c>
      <c r="AO7">
        <v>15.912456000000001</v>
      </c>
      <c r="AP7">
        <v>12.504674</v>
      </c>
      <c r="AQ7">
        <v>35.072352000000002</v>
      </c>
      <c r="AR7">
        <v>47.482211999999997</v>
      </c>
      <c r="AS7">
        <v>31.593299999999999</v>
      </c>
      <c r="AT7">
        <v>10.240686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73.809999999999988</v>
      </c>
      <c r="BA7">
        <f t="shared" si="1"/>
        <v>2731.8392840000001</v>
      </c>
      <c r="BD7">
        <v>22.23</v>
      </c>
      <c r="BE7">
        <v>3.45</v>
      </c>
      <c r="BF7">
        <v>1.03</v>
      </c>
      <c r="BG7">
        <v>3.97</v>
      </c>
      <c r="BH7">
        <v>5.62</v>
      </c>
      <c r="BI7">
        <v>4.62</v>
      </c>
      <c r="BJ7">
        <v>2.9</v>
      </c>
      <c r="BK7">
        <v>4.34</v>
      </c>
      <c r="BL7">
        <v>1.96</v>
      </c>
      <c r="BM7">
        <v>1.54</v>
      </c>
      <c r="BN7">
        <v>0.51</v>
      </c>
      <c r="BO7">
        <v>15</v>
      </c>
      <c r="BP7">
        <v>0</v>
      </c>
      <c r="BQ7">
        <v>4.28</v>
      </c>
      <c r="BR7">
        <v>1.94</v>
      </c>
      <c r="BS7">
        <v>0.42</v>
      </c>
      <c r="BT7">
        <v>0</v>
      </c>
      <c r="BU7">
        <v>0</v>
      </c>
      <c r="BV7">
        <v>0</v>
      </c>
      <c r="BW7">
        <f t="shared" si="2"/>
        <v>73.809999999999988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208.309842</v>
      </c>
      <c r="L8">
        <v>627.43024700000001</v>
      </c>
      <c r="M8">
        <v>67.655000000000001</v>
      </c>
      <c r="N8">
        <v>114.167812</v>
      </c>
      <c r="O8">
        <v>119.52282700000001</v>
      </c>
      <c r="P8">
        <v>134.10187500000001</v>
      </c>
      <c r="Q8">
        <v>10.544515000000001</v>
      </c>
      <c r="R8">
        <v>40.970032000000003</v>
      </c>
      <c r="S8">
        <v>25.506032000000001</v>
      </c>
      <c r="T8">
        <v>0</v>
      </c>
      <c r="U8">
        <v>404.74120499999998</v>
      </c>
      <c r="V8">
        <v>19.586509</v>
      </c>
      <c r="W8">
        <v>42.795653999999999</v>
      </c>
      <c r="X8">
        <v>142.33041399999999</v>
      </c>
      <c r="Y8">
        <v>0</v>
      </c>
      <c r="Z8">
        <v>19.002742999999999</v>
      </c>
      <c r="AA8">
        <v>41.230890000000002</v>
      </c>
      <c r="AB8">
        <v>38.186531000000002</v>
      </c>
      <c r="AC8">
        <v>28.089203999999999</v>
      </c>
      <c r="AD8">
        <v>35.365878000000002</v>
      </c>
      <c r="AE8">
        <v>31.868500999999998</v>
      </c>
      <c r="AF8">
        <v>8.5767209999999992</v>
      </c>
      <c r="AG8">
        <v>37.263213999999998</v>
      </c>
      <c r="AH8">
        <v>147.816993</v>
      </c>
      <c r="AI8">
        <v>18.455317999999998</v>
      </c>
      <c r="AJ8">
        <v>0</v>
      </c>
      <c r="AK8">
        <v>49.059539999999998</v>
      </c>
      <c r="AL8">
        <v>76.705886000000007</v>
      </c>
      <c r="AM8">
        <v>15.274611999999999</v>
      </c>
      <c r="AN8">
        <v>0.66560900000000001</v>
      </c>
      <c r="AO8">
        <v>15.912456000000001</v>
      </c>
      <c r="AP8">
        <v>12.504674</v>
      </c>
      <c r="AQ8">
        <v>35.072352000000002</v>
      </c>
      <c r="AR8">
        <v>47.482211999999997</v>
      </c>
      <c r="AS8">
        <v>31.593299999999999</v>
      </c>
      <c r="AT8">
        <v>8.9432510000000001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73.809999999999988</v>
      </c>
      <c r="BA8">
        <f t="shared" si="1"/>
        <v>2730.5418490000002</v>
      </c>
      <c r="BD8">
        <v>22.23</v>
      </c>
      <c r="BE8">
        <v>3.45</v>
      </c>
      <c r="BF8">
        <v>1.03</v>
      </c>
      <c r="BG8">
        <v>3.97</v>
      </c>
      <c r="BH8">
        <v>5.62</v>
      </c>
      <c r="BI8">
        <v>4.62</v>
      </c>
      <c r="BJ8">
        <v>2.9</v>
      </c>
      <c r="BK8">
        <v>4.34</v>
      </c>
      <c r="BL8">
        <v>1.96</v>
      </c>
      <c r="BM8">
        <v>1.54</v>
      </c>
      <c r="BN8">
        <v>0.51</v>
      </c>
      <c r="BO8">
        <v>15</v>
      </c>
      <c r="BP8">
        <v>0</v>
      </c>
      <c r="BQ8">
        <v>4.28</v>
      </c>
      <c r="BR8">
        <v>1.94</v>
      </c>
      <c r="BS8">
        <v>0.42</v>
      </c>
      <c r="BT8">
        <v>0</v>
      </c>
      <c r="BU8">
        <v>0</v>
      </c>
      <c r="BV8">
        <v>0</v>
      </c>
      <c r="BW8">
        <f t="shared" si="2"/>
        <v>73.809999999999988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208.309842</v>
      </c>
      <c r="L9">
        <v>627.43024700000001</v>
      </c>
      <c r="M9">
        <v>67.655000000000001</v>
      </c>
      <c r="N9">
        <v>114.167812</v>
      </c>
      <c r="O9">
        <v>119.52282700000001</v>
      </c>
      <c r="P9">
        <v>134.10187500000001</v>
      </c>
      <c r="Q9">
        <v>10.544515000000001</v>
      </c>
      <c r="R9">
        <v>40.970032000000003</v>
      </c>
      <c r="S9">
        <v>25.506032000000001</v>
      </c>
      <c r="T9">
        <v>0</v>
      </c>
      <c r="U9">
        <v>404.74120499999998</v>
      </c>
      <c r="V9">
        <v>19.586509</v>
      </c>
      <c r="W9">
        <v>42.795653999999999</v>
      </c>
      <c r="X9">
        <v>142.33041399999999</v>
      </c>
      <c r="Y9">
        <v>0</v>
      </c>
      <c r="Z9">
        <v>12.668495</v>
      </c>
      <c r="AA9">
        <v>41.230890000000002</v>
      </c>
      <c r="AB9">
        <v>38.186531000000002</v>
      </c>
      <c r="AC9">
        <v>28.089203999999999</v>
      </c>
      <c r="AD9">
        <v>35.365878000000002</v>
      </c>
      <c r="AE9">
        <v>31.868500999999998</v>
      </c>
      <c r="AF9">
        <v>8.5767209999999992</v>
      </c>
      <c r="AG9">
        <v>37.263213999999998</v>
      </c>
      <c r="AH9">
        <v>147.816993</v>
      </c>
      <c r="AI9">
        <v>18.455317999999998</v>
      </c>
      <c r="AJ9">
        <v>0</v>
      </c>
      <c r="AK9">
        <v>49.059539999999998</v>
      </c>
      <c r="AL9">
        <v>76.705886000000007</v>
      </c>
      <c r="AM9">
        <v>15.274611999999999</v>
      </c>
      <c r="AN9">
        <v>0.66560900000000001</v>
      </c>
      <c r="AO9">
        <v>15.912456000000001</v>
      </c>
      <c r="AP9">
        <v>12.504674</v>
      </c>
      <c r="AQ9">
        <v>31.236314</v>
      </c>
      <c r="AR9">
        <v>47.482211999999997</v>
      </c>
      <c r="AS9">
        <v>30.828821000000001</v>
      </c>
      <c r="AT9">
        <v>10.196364000000001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73.809999999999988</v>
      </c>
      <c r="BA9">
        <f t="shared" si="1"/>
        <v>2720.860197</v>
      </c>
      <c r="BD9">
        <v>22.23</v>
      </c>
      <c r="BE9">
        <v>3.45</v>
      </c>
      <c r="BF9">
        <v>1.03</v>
      </c>
      <c r="BG9">
        <v>3.97</v>
      </c>
      <c r="BH9">
        <v>5.62</v>
      </c>
      <c r="BI9">
        <v>4.62</v>
      </c>
      <c r="BJ9">
        <v>2.9</v>
      </c>
      <c r="BK9">
        <v>4.34</v>
      </c>
      <c r="BL9">
        <v>1.96</v>
      </c>
      <c r="BM9">
        <v>1.54</v>
      </c>
      <c r="BN9">
        <v>0.51</v>
      </c>
      <c r="BO9">
        <v>15</v>
      </c>
      <c r="BP9">
        <v>0</v>
      </c>
      <c r="BQ9">
        <v>4.28</v>
      </c>
      <c r="BR9">
        <v>1.94</v>
      </c>
      <c r="BS9">
        <v>0.42</v>
      </c>
      <c r="BT9">
        <v>0</v>
      </c>
      <c r="BU9">
        <v>0</v>
      </c>
      <c r="BV9">
        <v>0</v>
      </c>
      <c r="BW9">
        <f t="shared" si="2"/>
        <v>73.809999999999988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208.309842</v>
      </c>
      <c r="L10">
        <v>627.43024700000001</v>
      </c>
      <c r="M10">
        <v>67.655000000000001</v>
      </c>
      <c r="N10">
        <v>114.167812</v>
      </c>
      <c r="O10">
        <v>119.52282700000001</v>
      </c>
      <c r="P10">
        <v>134.10187500000001</v>
      </c>
      <c r="Q10">
        <v>10.544515000000001</v>
      </c>
      <c r="R10">
        <v>40.970032000000003</v>
      </c>
      <c r="S10">
        <v>25.506032000000001</v>
      </c>
      <c r="T10">
        <v>0</v>
      </c>
      <c r="U10">
        <v>404.74120499999998</v>
      </c>
      <c r="V10">
        <v>19.586509</v>
      </c>
      <c r="W10">
        <v>42.795653999999999</v>
      </c>
      <c r="X10">
        <v>142.33041399999999</v>
      </c>
      <c r="Y10">
        <v>0</v>
      </c>
      <c r="Z10">
        <v>12.668495</v>
      </c>
      <c r="AA10">
        <v>41.230890000000002</v>
      </c>
      <c r="AB10">
        <v>38.186531000000002</v>
      </c>
      <c r="AC10">
        <v>28.089203999999999</v>
      </c>
      <c r="AD10">
        <v>35.365878000000002</v>
      </c>
      <c r="AE10">
        <v>31.868500999999998</v>
      </c>
      <c r="AF10">
        <v>8.5767209999999992</v>
      </c>
      <c r="AG10">
        <v>37.263213999999998</v>
      </c>
      <c r="AH10">
        <v>147.816993</v>
      </c>
      <c r="AI10">
        <v>18.455317999999998</v>
      </c>
      <c r="AJ10">
        <v>0</v>
      </c>
      <c r="AK10">
        <v>49.059539999999998</v>
      </c>
      <c r="AL10">
        <v>76.705886000000007</v>
      </c>
      <c r="AM10">
        <v>15.274611999999999</v>
      </c>
      <c r="AN10">
        <v>0.66560900000000001</v>
      </c>
      <c r="AO10">
        <v>15.912456000000001</v>
      </c>
      <c r="AP10">
        <v>12.504674</v>
      </c>
      <c r="AQ10">
        <v>23.381568000000001</v>
      </c>
      <c r="AR10">
        <v>47.482211999999997</v>
      </c>
      <c r="AS10">
        <v>30.828821000000001</v>
      </c>
      <c r="AT10">
        <v>10.443977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73.809999999999988</v>
      </c>
      <c r="BA10">
        <f t="shared" si="1"/>
        <v>2713.2530639999995</v>
      </c>
      <c r="BD10">
        <v>22.23</v>
      </c>
      <c r="BE10">
        <v>3.45</v>
      </c>
      <c r="BF10">
        <v>1.03</v>
      </c>
      <c r="BG10">
        <v>3.97</v>
      </c>
      <c r="BH10">
        <v>5.62</v>
      </c>
      <c r="BI10">
        <v>4.62</v>
      </c>
      <c r="BJ10">
        <v>2.9</v>
      </c>
      <c r="BK10">
        <v>4.34</v>
      </c>
      <c r="BL10">
        <v>1.96</v>
      </c>
      <c r="BM10">
        <v>1.54</v>
      </c>
      <c r="BN10">
        <v>0.51</v>
      </c>
      <c r="BO10">
        <v>15</v>
      </c>
      <c r="BP10">
        <v>0</v>
      </c>
      <c r="BQ10">
        <v>4.28</v>
      </c>
      <c r="BR10">
        <v>1.94</v>
      </c>
      <c r="BS10">
        <v>0.42</v>
      </c>
      <c r="BT10">
        <v>0</v>
      </c>
      <c r="BU10">
        <v>0</v>
      </c>
      <c r="BV10">
        <v>0</v>
      </c>
      <c r="BW10">
        <f t="shared" si="2"/>
        <v>73.809999999999988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208.309842</v>
      </c>
      <c r="L11">
        <v>627.43024700000001</v>
      </c>
      <c r="M11">
        <v>67.655000000000001</v>
      </c>
      <c r="N11">
        <v>114.167812</v>
      </c>
      <c r="O11">
        <v>119.52282700000001</v>
      </c>
      <c r="P11">
        <v>134.10187500000001</v>
      </c>
      <c r="Q11">
        <v>10.544515000000001</v>
      </c>
      <c r="R11">
        <v>40.970032000000003</v>
      </c>
      <c r="S11">
        <v>25.506032000000001</v>
      </c>
      <c r="T11">
        <v>0</v>
      </c>
      <c r="U11">
        <v>404.74120499999998</v>
      </c>
      <c r="V11">
        <v>19.586509</v>
      </c>
      <c r="W11">
        <v>42.795653999999999</v>
      </c>
      <c r="X11">
        <v>142.33041399999999</v>
      </c>
      <c r="Y11">
        <v>0</v>
      </c>
      <c r="Z11">
        <v>12.668495</v>
      </c>
      <c r="AA11">
        <v>41.230890000000002</v>
      </c>
      <c r="AB11">
        <v>38.186531000000002</v>
      </c>
      <c r="AC11">
        <v>28.089203999999999</v>
      </c>
      <c r="AD11">
        <v>35.365878000000002</v>
      </c>
      <c r="AE11">
        <v>31.868500999999998</v>
      </c>
      <c r="AF11">
        <v>8.5767209999999992</v>
      </c>
      <c r="AG11">
        <v>37.263213999999998</v>
      </c>
      <c r="AH11">
        <v>147.816993</v>
      </c>
      <c r="AI11">
        <v>18.455317999999998</v>
      </c>
      <c r="AJ11">
        <v>0</v>
      </c>
      <c r="AK11">
        <v>49.059539999999998</v>
      </c>
      <c r="AL11">
        <v>76.705886000000007</v>
      </c>
      <c r="AM11">
        <v>15.274611999999999</v>
      </c>
      <c r="AN11">
        <v>0.66560900000000001</v>
      </c>
      <c r="AO11">
        <v>15.912456000000001</v>
      </c>
      <c r="AP11">
        <v>12.504674</v>
      </c>
      <c r="AQ11">
        <v>20.824209</v>
      </c>
      <c r="AR11">
        <v>47.482211999999997</v>
      </c>
      <c r="AS11">
        <v>30.828821000000001</v>
      </c>
      <c r="AT11">
        <v>10.870805000000001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72.92</v>
      </c>
      <c r="BA11">
        <f t="shared" si="1"/>
        <v>2710.2325329999999</v>
      </c>
      <c r="BD11">
        <v>22.23</v>
      </c>
      <c r="BE11">
        <v>3.36</v>
      </c>
      <c r="BF11">
        <v>1.08</v>
      </c>
      <c r="BG11">
        <v>3.86</v>
      </c>
      <c r="BH11">
        <v>5.44</v>
      </c>
      <c r="BI11">
        <v>4.53</v>
      </c>
      <c r="BJ11">
        <v>2.9</v>
      </c>
      <c r="BK11">
        <v>4.33</v>
      </c>
      <c r="BL11">
        <v>1.88</v>
      </c>
      <c r="BM11">
        <v>1.54</v>
      </c>
      <c r="BN11">
        <v>0.49</v>
      </c>
      <c r="BO11">
        <v>14.64</v>
      </c>
      <c r="BP11">
        <v>0</v>
      </c>
      <c r="BQ11">
        <v>4.16</v>
      </c>
      <c r="BR11">
        <v>2.06</v>
      </c>
      <c r="BS11">
        <v>0.42</v>
      </c>
      <c r="BT11">
        <v>0</v>
      </c>
      <c r="BU11">
        <v>0</v>
      </c>
      <c r="BV11">
        <v>0</v>
      </c>
      <c r="BW11">
        <f t="shared" si="2"/>
        <v>72.92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208.309842</v>
      </c>
      <c r="L12">
        <v>627.43024700000001</v>
      </c>
      <c r="M12">
        <v>67.655000000000001</v>
      </c>
      <c r="N12">
        <v>114.167812</v>
      </c>
      <c r="O12">
        <v>119.52282700000001</v>
      </c>
      <c r="P12">
        <v>134.10187500000001</v>
      </c>
      <c r="Q12">
        <v>10.544515000000001</v>
      </c>
      <c r="R12">
        <v>40.970032000000003</v>
      </c>
      <c r="S12">
        <v>25.506032000000001</v>
      </c>
      <c r="T12">
        <v>0</v>
      </c>
      <c r="U12">
        <v>404.74120499999998</v>
      </c>
      <c r="V12">
        <v>19.586509</v>
      </c>
      <c r="W12">
        <v>42.795653999999999</v>
      </c>
      <c r="X12">
        <v>142.33041399999999</v>
      </c>
      <c r="Y12">
        <v>0</v>
      </c>
      <c r="Z12">
        <v>12.668495</v>
      </c>
      <c r="AA12">
        <v>41.230890000000002</v>
      </c>
      <c r="AB12">
        <v>38.186531000000002</v>
      </c>
      <c r="AC12">
        <v>28.089203999999999</v>
      </c>
      <c r="AD12">
        <v>35.365878000000002</v>
      </c>
      <c r="AE12">
        <v>31.868500999999998</v>
      </c>
      <c r="AF12">
        <v>8.5767209999999992</v>
      </c>
      <c r="AG12">
        <v>37.263213999999998</v>
      </c>
      <c r="AH12">
        <v>147.816993</v>
      </c>
      <c r="AI12">
        <v>18.455317999999998</v>
      </c>
      <c r="AJ12">
        <v>0</v>
      </c>
      <c r="AK12">
        <v>49.059539999999998</v>
      </c>
      <c r="AL12">
        <v>76.705886000000007</v>
      </c>
      <c r="AM12">
        <v>15.274611999999999</v>
      </c>
      <c r="AN12">
        <v>0.66560900000000001</v>
      </c>
      <c r="AO12">
        <v>15.912456000000001</v>
      </c>
      <c r="AP12">
        <v>12.504674</v>
      </c>
      <c r="AQ12">
        <v>11.690784000000001</v>
      </c>
      <c r="AR12">
        <v>47.482211999999997</v>
      </c>
      <c r="AS12">
        <v>30.828821000000001</v>
      </c>
      <c r="AT12">
        <v>10.202095999999999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72.92</v>
      </c>
      <c r="BA12">
        <f t="shared" si="1"/>
        <v>2700.4303989999999</v>
      </c>
      <c r="BD12">
        <v>22.23</v>
      </c>
      <c r="BE12">
        <v>3.36</v>
      </c>
      <c r="BF12">
        <v>1.08</v>
      </c>
      <c r="BG12">
        <v>3.86</v>
      </c>
      <c r="BH12">
        <v>5.44</v>
      </c>
      <c r="BI12">
        <v>4.53</v>
      </c>
      <c r="BJ12">
        <v>2.9</v>
      </c>
      <c r="BK12">
        <v>4.33</v>
      </c>
      <c r="BL12">
        <v>1.88</v>
      </c>
      <c r="BM12">
        <v>1.54</v>
      </c>
      <c r="BN12">
        <v>0.49</v>
      </c>
      <c r="BO12">
        <v>14.64</v>
      </c>
      <c r="BP12">
        <v>0</v>
      </c>
      <c r="BQ12">
        <v>4.16</v>
      </c>
      <c r="BR12">
        <v>2.06</v>
      </c>
      <c r="BS12">
        <v>0.42</v>
      </c>
      <c r="BT12">
        <v>0</v>
      </c>
      <c r="BU12">
        <v>0</v>
      </c>
      <c r="BV12">
        <v>0</v>
      </c>
      <c r="BW12">
        <f t="shared" si="2"/>
        <v>72.92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205.45596</v>
      </c>
      <c r="L13">
        <v>529.88333499999999</v>
      </c>
      <c r="M13">
        <v>67.655000000000001</v>
      </c>
      <c r="N13">
        <v>114.167812</v>
      </c>
      <c r="O13">
        <v>119.52282700000001</v>
      </c>
      <c r="P13">
        <v>134.10187500000001</v>
      </c>
      <c r="Q13">
        <v>10.544515000000001</v>
      </c>
      <c r="R13">
        <v>40.970032000000003</v>
      </c>
      <c r="S13">
        <v>25.506032000000001</v>
      </c>
      <c r="T13">
        <v>0</v>
      </c>
      <c r="U13">
        <v>404.74120499999998</v>
      </c>
      <c r="V13">
        <v>19.586509</v>
      </c>
      <c r="W13">
        <v>42.795653999999999</v>
      </c>
      <c r="X13">
        <v>142.33041399999999</v>
      </c>
      <c r="Y13">
        <v>0</v>
      </c>
      <c r="Z13">
        <v>12.668495</v>
      </c>
      <c r="AA13">
        <v>41.230890000000002</v>
      </c>
      <c r="AB13">
        <v>38.186531000000002</v>
      </c>
      <c r="AC13">
        <v>28.089203999999999</v>
      </c>
      <c r="AD13">
        <v>35.365878000000002</v>
      </c>
      <c r="AE13">
        <v>31.868500999999998</v>
      </c>
      <c r="AF13">
        <v>8.5767209999999992</v>
      </c>
      <c r="AG13">
        <v>37.263213999999998</v>
      </c>
      <c r="AH13">
        <v>147.816993</v>
      </c>
      <c r="AI13">
        <v>14.764253999999999</v>
      </c>
      <c r="AJ13">
        <v>0</v>
      </c>
      <c r="AK13">
        <v>49.059539999999998</v>
      </c>
      <c r="AL13">
        <v>76.705886000000007</v>
      </c>
      <c r="AM13">
        <v>15.274611999999999</v>
      </c>
      <c r="AN13">
        <v>0.66560900000000001</v>
      </c>
      <c r="AO13">
        <v>15.912456000000001</v>
      </c>
      <c r="AP13">
        <v>12.504674</v>
      </c>
      <c r="AQ13">
        <v>10.412103999999999</v>
      </c>
      <c r="AR13">
        <v>47.482211999999997</v>
      </c>
      <c r="AS13">
        <v>30.828821000000001</v>
      </c>
      <c r="AT13">
        <v>10.870805000000001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72.600000000000009</v>
      </c>
      <c r="BA13">
        <f t="shared" si="1"/>
        <v>2595.4085700000005</v>
      </c>
      <c r="BD13">
        <v>22.23</v>
      </c>
      <c r="BE13">
        <v>3.36</v>
      </c>
      <c r="BF13">
        <v>1.08</v>
      </c>
      <c r="BG13">
        <v>3.86</v>
      </c>
      <c r="BH13">
        <v>5.44</v>
      </c>
      <c r="BI13">
        <v>4.53</v>
      </c>
      <c r="BJ13">
        <v>2.9</v>
      </c>
      <c r="BK13">
        <v>4.33</v>
      </c>
      <c r="BL13">
        <v>1.88</v>
      </c>
      <c r="BM13">
        <v>1.54</v>
      </c>
      <c r="BN13">
        <v>0.49</v>
      </c>
      <c r="BO13">
        <v>14.32</v>
      </c>
      <c r="BP13">
        <v>0</v>
      </c>
      <c r="BQ13">
        <v>4.16</v>
      </c>
      <c r="BR13">
        <v>2.06</v>
      </c>
      <c r="BS13">
        <v>0.42</v>
      </c>
      <c r="BT13">
        <v>0</v>
      </c>
      <c r="BU13">
        <v>0</v>
      </c>
      <c r="BV13">
        <v>0</v>
      </c>
      <c r="BW13">
        <f t="shared" si="2"/>
        <v>72.600000000000009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208.309842</v>
      </c>
      <c r="L14">
        <v>471.89333499999998</v>
      </c>
      <c r="M14">
        <v>67.655000000000001</v>
      </c>
      <c r="N14">
        <v>114.167812</v>
      </c>
      <c r="O14">
        <v>119.52282700000001</v>
      </c>
      <c r="P14">
        <v>134.10187500000001</v>
      </c>
      <c r="Q14">
        <v>10.544515000000001</v>
      </c>
      <c r="R14">
        <v>40.970032000000003</v>
      </c>
      <c r="S14">
        <v>25.506032000000001</v>
      </c>
      <c r="T14">
        <v>0</v>
      </c>
      <c r="U14">
        <v>404.74120499999998</v>
      </c>
      <c r="V14">
        <v>19.586509</v>
      </c>
      <c r="W14">
        <v>42.795653999999999</v>
      </c>
      <c r="X14">
        <v>142.33041399999999</v>
      </c>
      <c r="Y14">
        <v>0</v>
      </c>
      <c r="Z14">
        <v>12.668495</v>
      </c>
      <c r="AA14">
        <v>41.230890000000002</v>
      </c>
      <c r="AB14">
        <v>38.186531000000002</v>
      </c>
      <c r="AC14">
        <v>28.089203999999999</v>
      </c>
      <c r="AD14">
        <v>35.365878000000002</v>
      </c>
      <c r="AE14">
        <v>31.868500999999998</v>
      </c>
      <c r="AF14">
        <v>8.5767209999999992</v>
      </c>
      <c r="AG14">
        <v>37.263213999999998</v>
      </c>
      <c r="AH14">
        <v>147.816993</v>
      </c>
      <c r="AI14">
        <v>14.764253999999999</v>
      </c>
      <c r="AJ14">
        <v>0</v>
      </c>
      <c r="AK14">
        <v>49.059539999999998</v>
      </c>
      <c r="AL14">
        <v>76.705886000000007</v>
      </c>
      <c r="AM14">
        <v>15.274611999999999</v>
      </c>
      <c r="AN14">
        <v>0.66560900000000001</v>
      </c>
      <c r="AO14">
        <v>15.912456000000001</v>
      </c>
      <c r="AP14">
        <v>12.504674</v>
      </c>
      <c r="AQ14">
        <v>4.8711599999999997</v>
      </c>
      <c r="AR14">
        <v>47.482211999999997</v>
      </c>
      <c r="AS14">
        <v>30.828821000000001</v>
      </c>
      <c r="AT14">
        <v>10.870805000000001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72.600000000000009</v>
      </c>
      <c r="BA14">
        <f t="shared" si="1"/>
        <v>2534.7315080000008</v>
      </c>
      <c r="BD14">
        <v>22.23</v>
      </c>
      <c r="BE14">
        <v>3.36</v>
      </c>
      <c r="BF14">
        <v>1.08</v>
      </c>
      <c r="BG14">
        <v>3.86</v>
      </c>
      <c r="BH14">
        <v>5.44</v>
      </c>
      <c r="BI14">
        <v>4.53</v>
      </c>
      <c r="BJ14">
        <v>2.9</v>
      </c>
      <c r="BK14">
        <v>4.33</v>
      </c>
      <c r="BL14">
        <v>1.88</v>
      </c>
      <c r="BM14">
        <v>1.54</v>
      </c>
      <c r="BN14">
        <v>0.49</v>
      </c>
      <c r="BO14">
        <v>14.32</v>
      </c>
      <c r="BP14">
        <v>0</v>
      </c>
      <c r="BQ14">
        <v>4.16</v>
      </c>
      <c r="BR14">
        <v>2.06</v>
      </c>
      <c r="BS14">
        <v>0.42</v>
      </c>
      <c r="BT14">
        <v>0</v>
      </c>
      <c r="BU14">
        <v>0</v>
      </c>
      <c r="BV14">
        <v>0</v>
      </c>
      <c r="BW14">
        <f t="shared" si="2"/>
        <v>72.600000000000009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208.309842</v>
      </c>
      <c r="L15">
        <v>471.89333499999998</v>
      </c>
      <c r="M15">
        <v>67.655000000000001</v>
      </c>
      <c r="N15">
        <v>114.167812</v>
      </c>
      <c r="O15">
        <v>119.52282700000001</v>
      </c>
      <c r="P15">
        <v>134.10187500000001</v>
      </c>
      <c r="Q15">
        <v>10.544515000000001</v>
      </c>
      <c r="R15">
        <v>40.970032000000003</v>
      </c>
      <c r="S15">
        <v>25.506032000000001</v>
      </c>
      <c r="T15">
        <v>0</v>
      </c>
      <c r="U15">
        <v>404.74120499999998</v>
      </c>
      <c r="V15">
        <v>19.586509</v>
      </c>
      <c r="W15">
        <v>42.795653999999999</v>
      </c>
      <c r="X15">
        <v>142.33041399999999</v>
      </c>
      <c r="Y15">
        <v>0</v>
      </c>
      <c r="Z15">
        <v>12.668495</v>
      </c>
      <c r="AA15">
        <v>41.230890000000002</v>
      </c>
      <c r="AB15">
        <v>38.186531000000002</v>
      </c>
      <c r="AC15">
        <v>28.089203999999999</v>
      </c>
      <c r="AD15">
        <v>35.365878000000002</v>
      </c>
      <c r="AE15">
        <v>31.868500999999998</v>
      </c>
      <c r="AF15">
        <v>8.5767209999999992</v>
      </c>
      <c r="AG15">
        <v>37.263213999999998</v>
      </c>
      <c r="AH15">
        <v>147.816993</v>
      </c>
      <c r="AI15">
        <v>7.3821269999999997</v>
      </c>
      <c r="AJ15">
        <v>0</v>
      </c>
      <c r="AK15">
        <v>49.059539999999998</v>
      </c>
      <c r="AL15">
        <v>76.705886000000007</v>
      </c>
      <c r="AM15">
        <v>15.274611999999999</v>
      </c>
      <c r="AN15">
        <v>0.66560900000000001</v>
      </c>
      <c r="AO15">
        <v>15.912456000000001</v>
      </c>
      <c r="AP15">
        <v>11.142778</v>
      </c>
      <c r="AQ15">
        <v>0</v>
      </c>
      <c r="AR15">
        <v>47.482211999999997</v>
      </c>
      <c r="AS15">
        <v>30.828821000000001</v>
      </c>
      <c r="AT15">
        <v>9.6208860000000005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72.7</v>
      </c>
      <c r="BA15">
        <f t="shared" si="1"/>
        <v>2519.9664060000005</v>
      </c>
      <c r="BD15">
        <v>22.23</v>
      </c>
      <c r="BE15">
        <v>3.36</v>
      </c>
      <c r="BF15">
        <v>1.08</v>
      </c>
      <c r="BG15">
        <v>3.86</v>
      </c>
      <c r="BH15">
        <v>5.44</v>
      </c>
      <c r="BI15">
        <v>4.53</v>
      </c>
      <c r="BJ15">
        <v>2.9</v>
      </c>
      <c r="BK15">
        <v>4.2699999999999996</v>
      </c>
      <c r="BL15">
        <v>1.88</v>
      </c>
      <c r="BM15">
        <v>1.54</v>
      </c>
      <c r="BN15">
        <v>0.49</v>
      </c>
      <c r="BO15">
        <v>14.48</v>
      </c>
      <c r="BP15">
        <v>0</v>
      </c>
      <c r="BQ15">
        <v>4.16</v>
      </c>
      <c r="BR15">
        <v>2.06</v>
      </c>
      <c r="BS15">
        <v>0.42</v>
      </c>
      <c r="BT15">
        <v>0</v>
      </c>
      <c r="BU15">
        <v>0</v>
      </c>
      <c r="BV15">
        <v>0</v>
      </c>
      <c r="BW15">
        <f t="shared" si="2"/>
        <v>72.7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208.309842</v>
      </c>
      <c r="L16">
        <v>471.89333499999998</v>
      </c>
      <c r="M16">
        <v>67.655000000000001</v>
      </c>
      <c r="N16">
        <v>114.167812</v>
      </c>
      <c r="O16">
        <v>119.52282700000001</v>
      </c>
      <c r="P16">
        <v>134.10187500000001</v>
      </c>
      <c r="Q16">
        <v>10.544515000000001</v>
      </c>
      <c r="R16">
        <v>40.970032000000003</v>
      </c>
      <c r="S16">
        <v>25.506032000000001</v>
      </c>
      <c r="T16">
        <v>0</v>
      </c>
      <c r="U16">
        <v>404.74120499999998</v>
      </c>
      <c r="V16">
        <v>19.586509</v>
      </c>
      <c r="W16">
        <v>42.795653999999999</v>
      </c>
      <c r="X16">
        <v>142.33041399999999</v>
      </c>
      <c r="Y16">
        <v>0</v>
      </c>
      <c r="Z16">
        <v>12.668495</v>
      </c>
      <c r="AA16">
        <v>41.230890000000002</v>
      </c>
      <c r="AB16">
        <v>38.186531000000002</v>
      </c>
      <c r="AC16">
        <v>28.089203999999999</v>
      </c>
      <c r="AD16">
        <v>35.365878000000002</v>
      </c>
      <c r="AE16">
        <v>31.868500999999998</v>
      </c>
      <c r="AF16">
        <v>8.5767209999999992</v>
      </c>
      <c r="AG16">
        <v>37.263213999999998</v>
      </c>
      <c r="AH16">
        <v>147.816993</v>
      </c>
      <c r="AI16">
        <v>7.3821269999999997</v>
      </c>
      <c r="AJ16">
        <v>0</v>
      </c>
      <c r="AK16">
        <v>49.059539999999998</v>
      </c>
      <c r="AL16">
        <v>76.705886000000007</v>
      </c>
      <c r="AM16">
        <v>15.274611999999999</v>
      </c>
      <c r="AN16">
        <v>0.66560900000000001</v>
      </c>
      <c r="AO16">
        <v>15.912456000000001</v>
      </c>
      <c r="AP16">
        <v>11.142778</v>
      </c>
      <c r="AQ16">
        <v>0</v>
      </c>
      <c r="AR16">
        <v>50.683259999999997</v>
      </c>
      <c r="AS16">
        <v>30.828821000000001</v>
      </c>
      <c r="AT16">
        <v>10.870805000000001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72.7</v>
      </c>
      <c r="BA16">
        <f t="shared" si="1"/>
        <v>2524.4173730000002</v>
      </c>
      <c r="BD16">
        <v>22.23</v>
      </c>
      <c r="BE16">
        <v>3.36</v>
      </c>
      <c r="BF16">
        <v>1.08</v>
      </c>
      <c r="BG16">
        <v>3.86</v>
      </c>
      <c r="BH16">
        <v>5.44</v>
      </c>
      <c r="BI16">
        <v>4.53</v>
      </c>
      <c r="BJ16">
        <v>2.9</v>
      </c>
      <c r="BK16">
        <v>4.2699999999999996</v>
      </c>
      <c r="BL16">
        <v>1.88</v>
      </c>
      <c r="BM16">
        <v>1.54</v>
      </c>
      <c r="BN16">
        <v>0.49</v>
      </c>
      <c r="BO16">
        <v>14.48</v>
      </c>
      <c r="BP16">
        <v>0</v>
      </c>
      <c r="BQ16">
        <v>4.16</v>
      </c>
      <c r="BR16">
        <v>2.06</v>
      </c>
      <c r="BS16">
        <v>0.42</v>
      </c>
      <c r="BT16">
        <v>0</v>
      </c>
      <c r="BU16">
        <v>0</v>
      </c>
      <c r="BV16">
        <v>0</v>
      </c>
      <c r="BW16">
        <f t="shared" si="2"/>
        <v>72.7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208.309842</v>
      </c>
      <c r="L17">
        <v>471.89333499999998</v>
      </c>
      <c r="M17">
        <v>67.655000000000001</v>
      </c>
      <c r="N17">
        <v>114.167812</v>
      </c>
      <c r="O17">
        <v>119.52282700000001</v>
      </c>
      <c r="P17">
        <v>134.64553100000001</v>
      </c>
      <c r="Q17">
        <v>10.544515000000001</v>
      </c>
      <c r="R17">
        <v>40.970032000000003</v>
      </c>
      <c r="S17">
        <v>25.506032000000001</v>
      </c>
      <c r="T17">
        <v>0</v>
      </c>
      <c r="U17">
        <v>404.74120499999998</v>
      </c>
      <c r="V17">
        <v>19.586509</v>
      </c>
      <c r="W17">
        <v>42.795653999999999</v>
      </c>
      <c r="X17">
        <v>142.33041399999999</v>
      </c>
      <c r="Y17">
        <v>0</v>
      </c>
      <c r="Z17">
        <v>12.668495</v>
      </c>
      <c r="AA17">
        <v>41.230890000000002</v>
      </c>
      <c r="AB17">
        <v>38.186531000000002</v>
      </c>
      <c r="AC17">
        <v>28.089203999999999</v>
      </c>
      <c r="AD17">
        <v>35.365878000000002</v>
      </c>
      <c r="AE17">
        <v>31.868500999999998</v>
      </c>
      <c r="AF17">
        <v>8.5767209999999992</v>
      </c>
      <c r="AG17">
        <v>37.263213999999998</v>
      </c>
      <c r="AH17">
        <v>147.816993</v>
      </c>
      <c r="AI17">
        <v>18.455317999999998</v>
      </c>
      <c r="AJ17">
        <v>0</v>
      </c>
      <c r="AK17">
        <v>49.059539999999998</v>
      </c>
      <c r="AL17">
        <v>76.705886000000007</v>
      </c>
      <c r="AM17">
        <v>15.274611999999999</v>
      </c>
      <c r="AN17">
        <v>0.66560900000000001</v>
      </c>
      <c r="AO17">
        <v>15.912456000000001</v>
      </c>
      <c r="AP17">
        <v>11.142778</v>
      </c>
      <c r="AQ17">
        <v>0</v>
      </c>
      <c r="AR17">
        <v>50.683259999999997</v>
      </c>
      <c r="AS17">
        <v>30.828821000000001</v>
      </c>
      <c r="AT17">
        <v>10.870805000000001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72.86</v>
      </c>
      <c r="BA17">
        <f t="shared" si="1"/>
        <v>2536.1942200000008</v>
      </c>
      <c r="BD17">
        <v>22.23</v>
      </c>
      <c r="BE17">
        <v>3.36</v>
      </c>
      <c r="BF17">
        <v>1.08</v>
      </c>
      <c r="BG17">
        <v>3.86</v>
      </c>
      <c r="BH17">
        <v>5.44</v>
      </c>
      <c r="BI17">
        <v>4.53</v>
      </c>
      <c r="BJ17">
        <v>2.9</v>
      </c>
      <c r="BK17">
        <v>4.2699999999999996</v>
      </c>
      <c r="BL17">
        <v>1.88</v>
      </c>
      <c r="BM17">
        <v>1.54</v>
      </c>
      <c r="BN17">
        <v>0.49</v>
      </c>
      <c r="BO17">
        <v>14.64</v>
      </c>
      <c r="BP17">
        <v>0</v>
      </c>
      <c r="BQ17">
        <v>4.16</v>
      </c>
      <c r="BR17">
        <v>2.06</v>
      </c>
      <c r="BS17">
        <v>0.42</v>
      </c>
      <c r="BT17">
        <v>0</v>
      </c>
      <c r="BU17">
        <v>0</v>
      </c>
      <c r="BV17">
        <v>0</v>
      </c>
      <c r="BW17">
        <f t="shared" si="2"/>
        <v>72.86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208.309842</v>
      </c>
      <c r="L18">
        <v>471.89333499999998</v>
      </c>
      <c r="M18">
        <v>67.655000000000001</v>
      </c>
      <c r="N18">
        <v>114.167812</v>
      </c>
      <c r="O18">
        <v>119.52282700000001</v>
      </c>
      <c r="P18">
        <v>134.64553100000001</v>
      </c>
      <c r="Q18">
        <v>10.544515000000001</v>
      </c>
      <c r="R18">
        <v>40.970032000000003</v>
      </c>
      <c r="S18">
        <v>25.506032000000001</v>
      </c>
      <c r="T18">
        <v>0</v>
      </c>
      <c r="U18">
        <v>404.74120499999998</v>
      </c>
      <c r="V18">
        <v>19.586509</v>
      </c>
      <c r="W18">
        <v>42.795653999999999</v>
      </c>
      <c r="X18">
        <v>142.33041399999999</v>
      </c>
      <c r="Y18">
        <v>0</v>
      </c>
      <c r="Z18">
        <v>12.668495</v>
      </c>
      <c r="AA18">
        <v>41.230890000000002</v>
      </c>
      <c r="AB18">
        <v>38.186531000000002</v>
      </c>
      <c r="AC18">
        <v>28.089203999999999</v>
      </c>
      <c r="AD18">
        <v>35.365878000000002</v>
      </c>
      <c r="AE18">
        <v>31.868500999999998</v>
      </c>
      <c r="AF18">
        <v>8.5767209999999992</v>
      </c>
      <c r="AG18">
        <v>37.263213999999998</v>
      </c>
      <c r="AH18">
        <v>147.816993</v>
      </c>
      <c r="AI18">
        <v>18.455317999999998</v>
      </c>
      <c r="AJ18">
        <v>0</v>
      </c>
      <c r="AK18">
        <v>49.059539999999998</v>
      </c>
      <c r="AL18">
        <v>76.705886000000007</v>
      </c>
      <c r="AM18">
        <v>15.274611999999999</v>
      </c>
      <c r="AN18">
        <v>0.66560900000000001</v>
      </c>
      <c r="AO18">
        <v>15.912456000000001</v>
      </c>
      <c r="AP18">
        <v>11.142778</v>
      </c>
      <c r="AQ18">
        <v>0</v>
      </c>
      <c r="AR18">
        <v>50.683259999999997</v>
      </c>
      <c r="AS18">
        <v>30.828821000000001</v>
      </c>
      <c r="AT18">
        <v>10.870805000000001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72.86</v>
      </c>
      <c r="BA18">
        <f t="shared" si="1"/>
        <v>2536.1942200000008</v>
      </c>
      <c r="BD18">
        <v>22.23</v>
      </c>
      <c r="BE18">
        <v>3.36</v>
      </c>
      <c r="BF18">
        <v>1.08</v>
      </c>
      <c r="BG18">
        <v>3.86</v>
      </c>
      <c r="BH18">
        <v>5.44</v>
      </c>
      <c r="BI18">
        <v>4.53</v>
      </c>
      <c r="BJ18">
        <v>2.9</v>
      </c>
      <c r="BK18">
        <v>4.2699999999999996</v>
      </c>
      <c r="BL18">
        <v>1.88</v>
      </c>
      <c r="BM18">
        <v>1.54</v>
      </c>
      <c r="BN18">
        <v>0.49</v>
      </c>
      <c r="BO18">
        <v>14.64</v>
      </c>
      <c r="BP18">
        <v>0</v>
      </c>
      <c r="BQ18">
        <v>4.16</v>
      </c>
      <c r="BR18">
        <v>2.06</v>
      </c>
      <c r="BS18">
        <v>0.42</v>
      </c>
      <c r="BT18">
        <v>0</v>
      </c>
      <c r="BU18">
        <v>0</v>
      </c>
      <c r="BV18">
        <v>0</v>
      </c>
      <c r="BW18">
        <f t="shared" si="2"/>
        <v>72.86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208.309842</v>
      </c>
      <c r="L19">
        <v>471.89333499999998</v>
      </c>
      <c r="M19">
        <v>67.655000000000001</v>
      </c>
      <c r="N19">
        <v>114.167812</v>
      </c>
      <c r="O19">
        <v>119.52282700000001</v>
      </c>
      <c r="P19">
        <v>134.10187500000001</v>
      </c>
      <c r="Q19">
        <v>10.544515000000001</v>
      </c>
      <c r="R19">
        <v>40.970032000000003</v>
      </c>
      <c r="S19">
        <v>25.506032000000001</v>
      </c>
      <c r="T19">
        <v>0</v>
      </c>
      <c r="U19">
        <v>404.74120499999998</v>
      </c>
      <c r="V19">
        <v>19.586509</v>
      </c>
      <c r="W19">
        <v>42.795653999999999</v>
      </c>
      <c r="X19">
        <v>142.33041399999999</v>
      </c>
      <c r="Y19">
        <v>0</v>
      </c>
      <c r="Z19">
        <v>12.668495</v>
      </c>
      <c r="AA19">
        <v>41.230890000000002</v>
      </c>
      <c r="AB19">
        <v>38.186531000000002</v>
      </c>
      <c r="AC19">
        <v>28.089203999999999</v>
      </c>
      <c r="AD19">
        <v>35.365878000000002</v>
      </c>
      <c r="AE19">
        <v>31.868500999999998</v>
      </c>
      <c r="AF19">
        <v>8.5767209999999992</v>
      </c>
      <c r="AG19">
        <v>37.263213999999998</v>
      </c>
      <c r="AH19">
        <v>147.816993</v>
      </c>
      <c r="AI19">
        <v>14.764253999999999</v>
      </c>
      <c r="AJ19">
        <v>0</v>
      </c>
      <c r="AK19">
        <v>49.059539999999998</v>
      </c>
      <c r="AL19">
        <v>76.705886000000007</v>
      </c>
      <c r="AM19">
        <v>15.274611999999999</v>
      </c>
      <c r="AN19">
        <v>0.66560900000000001</v>
      </c>
      <c r="AO19">
        <v>15.912456000000001</v>
      </c>
      <c r="AP19">
        <v>11.142778</v>
      </c>
      <c r="AQ19">
        <v>0</v>
      </c>
      <c r="AR19">
        <v>50.683259999999997</v>
      </c>
      <c r="AS19">
        <v>30.828821000000001</v>
      </c>
      <c r="AT19">
        <v>10.870805000000001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72.760000000000005</v>
      </c>
      <c r="BA19">
        <f t="shared" si="1"/>
        <v>2531.8595000000009</v>
      </c>
      <c r="BD19">
        <v>22.23</v>
      </c>
      <c r="BE19">
        <v>3.36</v>
      </c>
      <c r="BF19">
        <v>1.05</v>
      </c>
      <c r="BG19">
        <v>3.86</v>
      </c>
      <c r="BH19">
        <v>5.44</v>
      </c>
      <c r="BI19">
        <v>4.53</v>
      </c>
      <c r="BJ19">
        <v>2.9</v>
      </c>
      <c r="BK19">
        <v>4.2699999999999996</v>
      </c>
      <c r="BL19">
        <v>1.88</v>
      </c>
      <c r="BM19">
        <v>1.54</v>
      </c>
      <c r="BN19">
        <v>0.49</v>
      </c>
      <c r="BO19">
        <v>14.57</v>
      </c>
      <c r="BP19">
        <v>0</v>
      </c>
      <c r="BQ19">
        <v>4.16</v>
      </c>
      <c r="BR19">
        <v>2.06</v>
      </c>
      <c r="BS19">
        <v>0.42</v>
      </c>
      <c r="BT19">
        <v>0</v>
      </c>
      <c r="BU19">
        <v>0</v>
      </c>
      <c r="BV19">
        <v>0</v>
      </c>
      <c r="BW19">
        <f t="shared" si="2"/>
        <v>72.760000000000005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208.309842</v>
      </c>
      <c r="L20">
        <v>471.89333499999998</v>
      </c>
      <c r="M20">
        <v>67.655000000000001</v>
      </c>
      <c r="N20">
        <v>114.167812</v>
      </c>
      <c r="O20">
        <v>119.52282700000001</v>
      </c>
      <c r="P20">
        <v>134.10187500000001</v>
      </c>
      <c r="Q20">
        <v>10.544515000000001</v>
      </c>
      <c r="R20">
        <v>40.970032000000003</v>
      </c>
      <c r="S20">
        <v>25.506032000000001</v>
      </c>
      <c r="T20">
        <v>0</v>
      </c>
      <c r="U20">
        <v>404.74120499999998</v>
      </c>
      <c r="V20">
        <v>19.586509</v>
      </c>
      <c r="W20">
        <v>42.795653999999999</v>
      </c>
      <c r="X20">
        <v>142.33041399999999</v>
      </c>
      <c r="Y20">
        <v>0</v>
      </c>
      <c r="Z20">
        <v>12.668495</v>
      </c>
      <c r="AA20">
        <v>41.230890000000002</v>
      </c>
      <c r="AB20">
        <v>38.186531000000002</v>
      </c>
      <c r="AC20">
        <v>28.089203999999999</v>
      </c>
      <c r="AD20">
        <v>35.365878000000002</v>
      </c>
      <c r="AE20">
        <v>31.868500999999998</v>
      </c>
      <c r="AF20">
        <v>8.5767209999999992</v>
      </c>
      <c r="AG20">
        <v>37.263213999999998</v>
      </c>
      <c r="AH20">
        <v>147.816993</v>
      </c>
      <c r="AI20">
        <v>14.764253999999999</v>
      </c>
      <c r="AJ20">
        <v>0</v>
      </c>
      <c r="AK20">
        <v>49.059539999999998</v>
      </c>
      <c r="AL20">
        <v>76.705886000000007</v>
      </c>
      <c r="AM20">
        <v>15.274611999999999</v>
      </c>
      <c r="AN20">
        <v>0.66560900000000001</v>
      </c>
      <c r="AO20">
        <v>15.912456000000001</v>
      </c>
      <c r="AP20">
        <v>11.142778</v>
      </c>
      <c r="AQ20">
        <v>0</v>
      </c>
      <c r="AR20">
        <v>47.482211999999997</v>
      </c>
      <c r="AS20">
        <v>30.828821000000001</v>
      </c>
      <c r="AT20">
        <v>10.870805000000001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72.760000000000005</v>
      </c>
      <c r="BA20">
        <f t="shared" si="1"/>
        <v>2528.658452000001</v>
      </c>
      <c r="BD20">
        <v>22.23</v>
      </c>
      <c r="BE20">
        <v>3.36</v>
      </c>
      <c r="BF20">
        <v>1.05</v>
      </c>
      <c r="BG20">
        <v>3.86</v>
      </c>
      <c r="BH20">
        <v>5.44</v>
      </c>
      <c r="BI20">
        <v>4.53</v>
      </c>
      <c r="BJ20">
        <v>2.9</v>
      </c>
      <c r="BK20">
        <v>4.2699999999999996</v>
      </c>
      <c r="BL20">
        <v>1.88</v>
      </c>
      <c r="BM20">
        <v>1.54</v>
      </c>
      <c r="BN20">
        <v>0.49</v>
      </c>
      <c r="BO20">
        <v>14.57</v>
      </c>
      <c r="BP20">
        <v>0</v>
      </c>
      <c r="BQ20">
        <v>4.16</v>
      </c>
      <c r="BR20">
        <v>2.06</v>
      </c>
      <c r="BS20">
        <v>0.42</v>
      </c>
      <c r="BT20">
        <v>0</v>
      </c>
      <c r="BU20">
        <v>0</v>
      </c>
      <c r="BV20">
        <v>0</v>
      </c>
      <c r="BW20">
        <f t="shared" si="2"/>
        <v>72.760000000000005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208.309842</v>
      </c>
      <c r="L21">
        <v>471.89333499999998</v>
      </c>
      <c r="M21">
        <v>67.655000000000001</v>
      </c>
      <c r="N21">
        <v>114.167812</v>
      </c>
      <c r="O21">
        <v>119.52282700000001</v>
      </c>
      <c r="P21">
        <v>134.10187500000001</v>
      </c>
      <c r="Q21">
        <v>10.544515000000001</v>
      </c>
      <c r="R21">
        <v>40.970032000000003</v>
      </c>
      <c r="S21">
        <v>25.506032000000001</v>
      </c>
      <c r="T21">
        <v>0</v>
      </c>
      <c r="U21">
        <v>404.74120499999998</v>
      </c>
      <c r="V21">
        <v>19.586509</v>
      </c>
      <c r="W21">
        <v>42.795653999999999</v>
      </c>
      <c r="X21">
        <v>142.33041399999999</v>
      </c>
      <c r="Y21">
        <v>0</v>
      </c>
      <c r="Z21">
        <v>12.668495</v>
      </c>
      <c r="AA21">
        <v>41.230890000000002</v>
      </c>
      <c r="AB21">
        <v>38.186531000000002</v>
      </c>
      <c r="AC21">
        <v>28.089203999999999</v>
      </c>
      <c r="AD21">
        <v>35.365878000000002</v>
      </c>
      <c r="AE21">
        <v>31.868500999999998</v>
      </c>
      <c r="AF21">
        <v>8.5767209999999992</v>
      </c>
      <c r="AG21">
        <v>37.263213999999998</v>
      </c>
      <c r="AH21">
        <v>147.816993</v>
      </c>
      <c r="AI21">
        <v>7.3821269999999997</v>
      </c>
      <c r="AJ21">
        <v>0</v>
      </c>
      <c r="AK21">
        <v>49.059539999999998</v>
      </c>
      <c r="AL21">
        <v>76.705886000000007</v>
      </c>
      <c r="AM21">
        <v>15.274611999999999</v>
      </c>
      <c r="AN21">
        <v>0.66560900000000001</v>
      </c>
      <c r="AO21">
        <v>15.912456000000001</v>
      </c>
      <c r="AP21">
        <v>11.142778</v>
      </c>
      <c r="AQ21">
        <v>5.4800550000000001</v>
      </c>
      <c r="AR21">
        <v>47.482211999999997</v>
      </c>
      <c r="AS21">
        <v>31.593299999999999</v>
      </c>
      <c r="AT21">
        <v>10.870805000000001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72.760000000000005</v>
      </c>
      <c r="BA21">
        <f t="shared" si="1"/>
        <v>2527.5208590000007</v>
      </c>
      <c r="BD21">
        <v>22.23</v>
      </c>
      <c r="BE21">
        <v>3.36</v>
      </c>
      <c r="BF21">
        <v>1.05</v>
      </c>
      <c r="BG21">
        <v>3.86</v>
      </c>
      <c r="BH21">
        <v>5.44</v>
      </c>
      <c r="BI21">
        <v>4.53</v>
      </c>
      <c r="BJ21">
        <v>2.9</v>
      </c>
      <c r="BK21">
        <v>4.2699999999999996</v>
      </c>
      <c r="BL21">
        <v>1.88</v>
      </c>
      <c r="BM21">
        <v>1.54</v>
      </c>
      <c r="BN21">
        <v>0.49</v>
      </c>
      <c r="BO21">
        <v>14.57</v>
      </c>
      <c r="BP21">
        <v>0</v>
      </c>
      <c r="BQ21">
        <v>4.16</v>
      </c>
      <c r="BR21">
        <v>2.06</v>
      </c>
      <c r="BS21">
        <v>0.42</v>
      </c>
      <c r="BT21">
        <v>0</v>
      </c>
      <c r="BU21">
        <v>0</v>
      </c>
      <c r="BV21">
        <v>0</v>
      </c>
      <c r="BW21">
        <f t="shared" si="2"/>
        <v>72.760000000000005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208.309842</v>
      </c>
      <c r="L22">
        <v>471.89333499999998</v>
      </c>
      <c r="M22">
        <v>67.655000000000001</v>
      </c>
      <c r="N22">
        <v>114.167812</v>
      </c>
      <c r="O22">
        <v>119.52282700000001</v>
      </c>
      <c r="P22">
        <v>134.10187500000001</v>
      </c>
      <c r="Q22">
        <v>10.544515000000001</v>
      </c>
      <c r="R22">
        <v>40.970032000000003</v>
      </c>
      <c r="S22">
        <v>25.506032000000001</v>
      </c>
      <c r="T22">
        <v>0</v>
      </c>
      <c r="U22">
        <v>404.74120499999998</v>
      </c>
      <c r="V22">
        <v>19.586509</v>
      </c>
      <c r="W22">
        <v>42.795653999999999</v>
      </c>
      <c r="X22">
        <v>142.33041399999999</v>
      </c>
      <c r="Y22">
        <v>0</v>
      </c>
      <c r="Z22">
        <v>12.668495</v>
      </c>
      <c r="AA22">
        <v>41.230890000000002</v>
      </c>
      <c r="AB22">
        <v>38.186531000000002</v>
      </c>
      <c r="AC22">
        <v>28.089203999999999</v>
      </c>
      <c r="AD22">
        <v>35.365878000000002</v>
      </c>
      <c r="AE22">
        <v>31.868500999999998</v>
      </c>
      <c r="AF22">
        <v>8.5767209999999992</v>
      </c>
      <c r="AG22">
        <v>37.263213999999998</v>
      </c>
      <c r="AH22">
        <v>147.816993</v>
      </c>
      <c r="AI22">
        <v>7.3821269999999997</v>
      </c>
      <c r="AJ22">
        <v>0</v>
      </c>
      <c r="AK22">
        <v>49.059539999999998</v>
      </c>
      <c r="AL22">
        <v>76.705886000000007</v>
      </c>
      <c r="AM22">
        <v>15.274611999999999</v>
      </c>
      <c r="AN22">
        <v>0.66560900000000001</v>
      </c>
      <c r="AO22">
        <v>15.912456000000001</v>
      </c>
      <c r="AP22">
        <v>11.142778</v>
      </c>
      <c r="AQ22">
        <v>10.412103999999999</v>
      </c>
      <c r="AR22">
        <v>47.482211999999997</v>
      </c>
      <c r="AS22">
        <v>31.593299999999999</v>
      </c>
      <c r="AT22">
        <v>10.870805000000001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72.760000000000005</v>
      </c>
      <c r="BA22">
        <f t="shared" si="1"/>
        <v>2532.4529080000007</v>
      </c>
      <c r="BD22">
        <v>22.23</v>
      </c>
      <c r="BE22">
        <v>3.36</v>
      </c>
      <c r="BF22">
        <v>1.05</v>
      </c>
      <c r="BG22">
        <v>3.86</v>
      </c>
      <c r="BH22">
        <v>5.44</v>
      </c>
      <c r="BI22">
        <v>4.53</v>
      </c>
      <c r="BJ22">
        <v>2.9</v>
      </c>
      <c r="BK22">
        <v>4.2699999999999996</v>
      </c>
      <c r="BL22">
        <v>1.88</v>
      </c>
      <c r="BM22">
        <v>1.54</v>
      </c>
      <c r="BN22">
        <v>0.49</v>
      </c>
      <c r="BO22">
        <v>14.57</v>
      </c>
      <c r="BP22">
        <v>0</v>
      </c>
      <c r="BQ22">
        <v>4.16</v>
      </c>
      <c r="BR22">
        <v>2.06</v>
      </c>
      <c r="BS22">
        <v>0.42</v>
      </c>
      <c r="BT22">
        <v>0</v>
      </c>
      <c r="BU22">
        <v>0</v>
      </c>
      <c r="BV22">
        <v>0</v>
      </c>
      <c r="BW22">
        <f t="shared" si="2"/>
        <v>72.760000000000005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208.309842</v>
      </c>
      <c r="L23">
        <v>568.54333499999996</v>
      </c>
      <c r="M23">
        <v>67.655000000000001</v>
      </c>
      <c r="N23">
        <v>114.167812</v>
      </c>
      <c r="O23">
        <v>119.52282700000001</v>
      </c>
      <c r="P23">
        <v>134.10187500000001</v>
      </c>
      <c r="Q23">
        <v>10.544515000000001</v>
      </c>
      <c r="R23">
        <v>40.970032000000003</v>
      </c>
      <c r="S23">
        <v>25.506032000000001</v>
      </c>
      <c r="T23">
        <v>0</v>
      </c>
      <c r="U23">
        <v>404.74120499999998</v>
      </c>
      <c r="V23">
        <v>19.586509</v>
      </c>
      <c r="W23">
        <v>42.795653999999999</v>
      </c>
      <c r="X23">
        <v>142.33041399999999</v>
      </c>
      <c r="Y23">
        <v>0</v>
      </c>
      <c r="Z23">
        <v>12.668495</v>
      </c>
      <c r="AA23">
        <v>41.230890000000002</v>
      </c>
      <c r="AB23">
        <v>38.186531000000002</v>
      </c>
      <c r="AC23">
        <v>28.089203999999999</v>
      </c>
      <c r="AD23">
        <v>35.365878000000002</v>
      </c>
      <c r="AE23">
        <v>31.868500999999998</v>
      </c>
      <c r="AF23">
        <v>8.5767209999999992</v>
      </c>
      <c r="AG23">
        <v>37.263213999999998</v>
      </c>
      <c r="AH23">
        <v>147.816993</v>
      </c>
      <c r="AI23">
        <v>7.3821269999999997</v>
      </c>
      <c r="AJ23">
        <v>0</v>
      </c>
      <c r="AK23">
        <v>49.059539999999998</v>
      </c>
      <c r="AL23">
        <v>76.705886000000007</v>
      </c>
      <c r="AM23">
        <v>15.274611999999999</v>
      </c>
      <c r="AN23">
        <v>0.66560900000000001</v>
      </c>
      <c r="AO23">
        <v>15.912456000000001</v>
      </c>
      <c r="AP23">
        <v>11.142778</v>
      </c>
      <c r="AQ23">
        <v>11.690784000000001</v>
      </c>
      <c r="AR23">
        <v>47.482211999999997</v>
      </c>
      <c r="AS23">
        <v>31.593299999999999</v>
      </c>
      <c r="AT23">
        <v>10.870805000000001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72.790000000000006</v>
      </c>
      <c r="BA23">
        <f t="shared" si="1"/>
        <v>2630.4115880000004</v>
      </c>
      <c r="BD23">
        <v>22.23</v>
      </c>
      <c r="BE23">
        <v>3.36</v>
      </c>
      <c r="BF23">
        <v>1.08</v>
      </c>
      <c r="BG23">
        <v>3.86</v>
      </c>
      <c r="BH23">
        <v>5.44</v>
      </c>
      <c r="BI23">
        <v>4.53</v>
      </c>
      <c r="BJ23">
        <v>2.9</v>
      </c>
      <c r="BK23">
        <v>4.2699999999999996</v>
      </c>
      <c r="BL23">
        <v>1.88</v>
      </c>
      <c r="BM23">
        <v>1.54</v>
      </c>
      <c r="BN23">
        <v>0.49</v>
      </c>
      <c r="BO23">
        <v>14.57</v>
      </c>
      <c r="BP23">
        <v>0</v>
      </c>
      <c r="BQ23">
        <v>4.16</v>
      </c>
      <c r="BR23">
        <v>2.06</v>
      </c>
      <c r="BS23">
        <v>0.42</v>
      </c>
      <c r="BT23">
        <v>0</v>
      </c>
      <c r="BU23">
        <v>0</v>
      </c>
      <c r="BV23">
        <v>0</v>
      </c>
      <c r="BW23">
        <f t="shared" si="2"/>
        <v>72.790000000000006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208.309842</v>
      </c>
      <c r="L24">
        <v>627.43024700000001</v>
      </c>
      <c r="M24">
        <v>67.655000000000001</v>
      </c>
      <c r="N24">
        <v>114.167812</v>
      </c>
      <c r="O24">
        <v>119.52282700000001</v>
      </c>
      <c r="P24">
        <v>134.10187500000001</v>
      </c>
      <c r="Q24">
        <v>10.544515000000001</v>
      </c>
      <c r="R24">
        <v>40.970032000000003</v>
      </c>
      <c r="S24">
        <v>25.506032000000001</v>
      </c>
      <c r="T24">
        <v>0</v>
      </c>
      <c r="U24">
        <v>404.74120499999998</v>
      </c>
      <c r="V24">
        <v>19.586509</v>
      </c>
      <c r="W24">
        <v>42.795653999999999</v>
      </c>
      <c r="X24">
        <v>142.33041399999999</v>
      </c>
      <c r="Y24">
        <v>0</v>
      </c>
      <c r="Z24">
        <v>12.668495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31.868500999999998</v>
      </c>
      <c r="AF24">
        <v>8.5767209999999992</v>
      </c>
      <c r="AG24">
        <v>37.263213999999998</v>
      </c>
      <c r="AH24">
        <v>147.816993</v>
      </c>
      <c r="AI24">
        <v>6.1517720000000002</v>
      </c>
      <c r="AJ24">
        <v>0</v>
      </c>
      <c r="AK24">
        <v>49.059539999999998</v>
      </c>
      <c r="AL24">
        <v>76.705886000000007</v>
      </c>
      <c r="AM24">
        <v>15.274611999999999</v>
      </c>
      <c r="AN24">
        <v>0.66560900000000001</v>
      </c>
      <c r="AO24">
        <v>15.912456000000001</v>
      </c>
      <c r="AP24">
        <v>11.142778</v>
      </c>
      <c r="AQ24">
        <v>20.824209</v>
      </c>
      <c r="AR24">
        <v>47.482211999999997</v>
      </c>
      <c r="AS24">
        <v>31.593299999999999</v>
      </c>
      <c r="AT24">
        <v>10.870805000000001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72.790000000000006</v>
      </c>
      <c r="BA24">
        <f t="shared" si="1"/>
        <v>2697.2015700000002</v>
      </c>
      <c r="BD24">
        <v>22.23</v>
      </c>
      <c r="BE24">
        <v>3.36</v>
      </c>
      <c r="BF24">
        <v>1.08</v>
      </c>
      <c r="BG24">
        <v>3.86</v>
      </c>
      <c r="BH24">
        <v>5.44</v>
      </c>
      <c r="BI24">
        <v>4.53</v>
      </c>
      <c r="BJ24">
        <v>2.9</v>
      </c>
      <c r="BK24">
        <v>4.2699999999999996</v>
      </c>
      <c r="BL24">
        <v>1.88</v>
      </c>
      <c r="BM24">
        <v>1.54</v>
      </c>
      <c r="BN24">
        <v>0.49</v>
      </c>
      <c r="BO24">
        <v>14.57</v>
      </c>
      <c r="BP24">
        <v>0</v>
      </c>
      <c r="BQ24">
        <v>4.16</v>
      </c>
      <c r="BR24">
        <v>2.06</v>
      </c>
      <c r="BS24">
        <v>0.42</v>
      </c>
      <c r="BT24">
        <v>0</v>
      </c>
      <c r="BU24">
        <v>0</v>
      </c>
      <c r="BV24">
        <v>0</v>
      </c>
      <c r="BW24">
        <f t="shared" si="2"/>
        <v>72.790000000000006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208.309842</v>
      </c>
      <c r="L25">
        <v>627.43024700000001</v>
      </c>
      <c r="M25">
        <v>67.655000000000001</v>
      </c>
      <c r="N25">
        <v>114.167812</v>
      </c>
      <c r="O25">
        <v>119.52282700000001</v>
      </c>
      <c r="P25">
        <v>134.10187500000001</v>
      </c>
      <c r="Q25">
        <v>10.544515000000001</v>
      </c>
      <c r="R25">
        <v>40.970032000000003</v>
      </c>
      <c r="S25">
        <v>25.506032000000001</v>
      </c>
      <c r="T25">
        <v>0</v>
      </c>
      <c r="U25">
        <v>404.74120499999998</v>
      </c>
      <c r="V25">
        <v>19.586509</v>
      </c>
      <c r="W25">
        <v>42.795653999999999</v>
      </c>
      <c r="X25">
        <v>142.33041399999999</v>
      </c>
      <c r="Y25">
        <v>0</v>
      </c>
      <c r="Z25">
        <v>12.668495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31.868500999999998</v>
      </c>
      <c r="AF25">
        <v>8.5767209999999992</v>
      </c>
      <c r="AG25">
        <v>37.263213999999998</v>
      </c>
      <c r="AH25">
        <v>147.816993</v>
      </c>
      <c r="AI25">
        <v>7.3821269999999997</v>
      </c>
      <c r="AJ25">
        <v>0</v>
      </c>
      <c r="AK25">
        <v>49.059539999999998</v>
      </c>
      <c r="AL25">
        <v>76.705886000000007</v>
      </c>
      <c r="AM25">
        <v>15.274611999999999</v>
      </c>
      <c r="AN25">
        <v>0.66560900000000001</v>
      </c>
      <c r="AO25">
        <v>15.912456000000001</v>
      </c>
      <c r="AP25">
        <v>11.142778</v>
      </c>
      <c r="AQ25">
        <v>23.381568000000001</v>
      </c>
      <c r="AR25">
        <v>47.482211999999997</v>
      </c>
      <c r="AS25">
        <v>31.593299999999999</v>
      </c>
      <c r="AT25">
        <v>10.870805000000001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72.92</v>
      </c>
      <c r="BA25">
        <f t="shared" si="1"/>
        <v>2701.1192839999999</v>
      </c>
      <c r="BD25">
        <v>22.23</v>
      </c>
      <c r="BE25">
        <v>3.36</v>
      </c>
      <c r="BF25">
        <v>1.08</v>
      </c>
      <c r="BG25">
        <v>3.86</v>
      </c>
      <c r="BH25">
        <v>5.44</v>
      </c>
      <c r="BI25">
        <v>4.53</v>
      </c>
      <c r="BJ25">
        <v>2.9</v>
      </c>
      <c r="BK25">
        <v>4.3600000000000003</v>
      </c>
      <c r="BL25">
        <v>1.85</v>
      </c>
      <c r="BM25">
        <v>1.54</v>
      </c>
      <c r="BN25">
        <v>0.49</v>
      </c>
      <c r="BO25">
        <v>14.64</v>
      </c>
      <c r="BP25">
        <v>0</v>
      </c>
      <c r="BQ25">
        <v>4.16</v>
      </c>
      <c r="BR25">
        <v>2.06</v>
      </c>
      <c r="BS25">
        <v>0.42</v>
      </c>
      <c r="BT25">
        <v>0</v>
      </c>
      <c r="BU25">
        <v>0</v>
      </c>
      <c r="BV25">
        <v>0</v>
      </c>
      <c r="BW25">
        <f t="shared" si="2"/>
        <v>72.92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208.309842</v>
      </c>
      <c r="L26">
        <v>627.43024700000001</v>
      </c>
      <c r="M26">
        <v>67.655000000000001</v>
      </c>
      <c r="N26">
        <v>114.167812</v>
      </c>
      <c r="O26">
        <v>119.52282700000001</v>
      </c>
      <c r="P26">
        <v>134.10187500000001</v>
      </c>
      <c r="Q26">
        <v>10.544515000000001</v>
      </c>
      <c r="R26">
        <v>40.970032000000003</v>
      </c>
      <c r="S26">
        <v>25.506032000000001</v>
      </c>
      <c r="T26">
        <v>0</v>
      </c>
      <c r="U26">
        <v>404.74120499999998</v>
      </c>
      <c r="V26">
        <v>19.586509</v>
      </c>
      <c r="W26">
        <v>42.795653999999999</v>
      </c>
      <c r="X26">
        <v>142.33041399999999</v>
      </c>
      <c r="Y26">
        <v>0</v>
      </c>
      <c r="Z26">
        <v>12.668495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31.868500999999998</v>
      </c>
      <c r="AF26">
        <v>8.5767209999999992</v>
      </c>
      <c r="AG26">
        <v>37.263213999999998</v>
      </c>
      <c r="AH26">
        <v>147.816993</v>
      </c>
      <c r="AI26">
        <v>7.3821269999999997</v>
      </c>
      <c r="AJ26">
        <v>0</v>
      </c>
      <c r="AK26">
        <v>49.059539999999998</v>
      </c>
      <c r="AL26">
        <v>76.705886000000007</v>
      </c>
      <c r="AM26">
        <v>15.274611999999999</v>
      </c>
      <c r="AN26">
        <v>0.66560900000000001</v>
      </c>
      <c r="AO26">
        <v>15.912456000000001</v>
      </c>
      <c r="AP26">
        <v>11.142778</v>
      </c>
      <c r="AQ26">
        <v>31.236314</v>
      </c>
      <c r="AR26">
        <v>47.482211999999997</v>
      </c>
      <c r="AS26">
        <v>31.593299999999999</v>
      </c>
      <c r="AT26">
        <v>10.870805000000001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73.02</v>
      </c>
      <c r="BA26">
        <f t="shared" si="1"/>
        <v>2709.0740300000002</v>
      </c>
      <c r="BD26">
        <v>22.23</v>
      </c>
      <c r="BE26">
        <v>3.36</v>
      </c>
      <c r="BF26">
        <v>1.08</v>
      </c>
      <c r="BG26">
        <v>3.86</v>
      </c>
      <c r="BH26">
        <v>5.44</v>
      </c>
      <c r="BI26">
        <v>4.53</v>
      </c>
      <c r="BJ26">
        <v>2.9</v>
      </c>
      <c r="BK26">
        <v>4.43</v>
      </c>
      <c r="BL26">
        <v>1.88</v>
      </c>
      <c r="BM26">
        <v>1.54</v>
      </c>
      <c r="BN26">
        <v>0.49</v>
      </c>
      <c r="BO26">
        <v>14.64</v>
      </c>
      <c r="BP26">
        <v>0</v>
      </c>
      <c r="BQ26">
        <v>4.16</v>
      </c>
      <c r="BR26">
        <v>2.06</v>
      </c>
      <c r="BS26">
        <v>0.42</v>
      </c>
      <c r="BT26">
        <v>0</v>
      </c>
      <c r="BU26">
        <v>0</v>
      </c>
      <c r="BV26">
        <v>0</v>
      </c>
      <c r="BW26">
        <f t="shared" si="2"/>
        <v>73.02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208.309842</v>
      </c>
      <c r="L27">
        <v>587.873335</v>
      </c>
      <c r="M27">
        <v>73.453999999999994</v>
      </c>
      <c r="N27">
        <v>114.167812</v>
      </c>
      <c r="O27">
        <v>119.52282700000001</v>
      </c>
      <c r="P27">
        <v>134.10187500000001</v>
      </c>
      <c r="Q27">
        <v>10.544515000000001</v>
      </c>
      <c r="R27">
        <v>40.970032000000003</v>
      </c>
      <c r="S27">
        <v>25.506032000000001</v>
      </c>
      <c r="T27">
        <v>0</v>
      </c>
      <c r="U27">
        <v>404.74120499999998</v>
      </c>
      <c r="V27">
        <v>19.586509</v>
      </c>
      <c r="W27">
        <v>42.795653999999999</v>
      </c>
      <c r="X27">
        <v>142.33041399999999</v>
      </c>
      <c r="Y27">
        <v>0</v>
      </c>
      <c r="Z27">
        <v>12.668495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31.868500999999998</v>
      </c>
      <c r="AF27">
        <v>8.5767209999999992</v>
      </c>
      <c r="AG27">
        <v>37.263213999999998</v>
      </c>
      <c r="AH27">
        <v>147.816993</v>
      </c>
      <c r="AI27">
        <v>7.3821269999999997</v>
      </c>
      <c r="AJ27">
        <v>0</v>
      </c>
      <c r="AK27">
        <v>49.059539999999998</v>
      </c>
      <c r="AL27">
        <v>76.705886000000007</v>
      </c>
      <c r="AM27">
        <v>15.274611999999999</v>
      </c>
      <c r="AN27">
        <v>0.66560900000000001</v>
      </c>
      <c r="AO27">
        <v>15.912456000000001</v>
      </c>
      <c r="AP27">
        <v>11.142778</v>
      </c>
      <c r="AQ27">
        <v>35.072352000000002</v>
      </c>
      <c r="AR27">
        <v>47.482211999999997</v>
      </c>
      <c r="AS27">
        <v>30.828821000000001</v>
      </c>
      <c r="AT27">
        <v>10.870805000000001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73.909999999999982</v>
      </c>
      <c r="BA27">
        <f t="shared" si="1"/>
        <v>2679.2776770000005</v>
      </c>
      <c r="BD27">
        <v>22.23</v>
      </c>
      <c r="BE27">
        <v>3.45</v>
      </c>
      <c r="BF27">
        <v>1.03</v>
      </c>
      <c r="BG27">
        <v>3.97</v>
      </c>
      <c r="BH27">
        <v>5.62</v>
      </c>
      <c r="BI27">
        <v>4.62</v>
      </c>
      <c r="BJ27">
        <v>2.9</v>
      </c>
      <c r="BK27">
        <v>4.43</v>
      </c>
      <c r="BL27">
        <v>1.97</v>
      </c>
      <c r="BM27">
        <v>1.54</v>
      </c>
      <c r="BN27">
        <v>0.51</v>
      </c>
      <c r="BO27">
        <v>15</v>
      </c>
      <c r="BP27">
        <v>0</v>
      </c>
      <c r="BQ27">
        <v>4.28</v>
      </c>
      <c r="BR27">
        <v>1.94</v>
      </c>
      <c r="BS27">
        <v>0.42</v>
      </c>
      <c r="BT27">
        <v>0</v>
      </c>
      <c r="BU27">
        <v>0</v>
      </c>
      <c r="BV27">
        <v>0</v>
      </c>
      <c r="BW27">
        <f t="shared" si="2"/>
        <v>73.909999999999982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208.309842</v>
      </c>
      <c r="L28">
        <v>587.873335</v>
      </c>
      <c r="M28">
        <v>73.453999999999994</v>
      </c>
      <c r="N28">
        <v>114.167812</v>
      </c>
      <c r="O28">
        <v>119.52282700000001</v>
      </c>
      <c r="P28">
        <v>134.10187500000001</v>
      </c>
      <c r="Q28">
        <v>10.544515000000001</v>
      </c>
      <c r="R28">
        <v>40.970032000000003</v>
      </c>
      <c r="S28">
        <v>25.506032000000001</v>
      </c>
      <c r="T28">
        <v>0</v>
      </c>
      <c r="U28">
        <v>404.74120499999998</v>
      </c>
      <c r="V28">
        <v>19.586509</v>
      </c>
      <c r="W28">
        <v>42.795653999999999</v>
      </c>
      <c r="X28">
        <v>142.33041399999999</v>
      </c>
      <c r="Y28">
        <v>0</v>
      </c>
      <c r="Z28">
        <v>12.668495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31.868500999999998</v>
      </c>
      <c r="AF28">
        <v>8.5767209999999992</v>
      </c>
      <c r="AG28">
        <v>37.263213999999998</v>
      </c>
      <c r="AH28">
        <v>147.816993</v>
      </c>
      <c r="AI28">
        <v>9.8428360000000001</v>
      </c>
      <c r="AJ28">
        <v>0</v>
      </c>
      <c r="AK28">
        <v>49.059539999999998</v>
      </c>
      <c r="AL28">
        <v>76.705886000000007</v>
      </c>
      <c r="AM28">
        <v>15.274611999999999</v>
      </c>
      <c r="AN28">
        <v>0.66560900000000001</v>
      </c>
      <c r="AO28">
        <v>15.912456000000001</v>
      </c>
      <c r="AP28">
        <v>11.142778</v>
      </c>
      <c r="AQ28">
        <v>35.072352000000002</v>
      </c>
      <c r="AR28">
        <v>47.482211999999997</v>
      </c>
      <c r="AS28">
        <v>30.828821000000001</v>
      </c>
      <c r="AT28">
        <v>10.870805000000001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73.909999999999982</v>
      </c>
      <c r="BA28">
        <f t="shared" si="1"/>
        <v>2681.7383860000004</v>
      </c>
      <c r="BD28">
        <v>22.23</v>
      </c>
      <c r="BE28">
        <v>3.45</v>
      </c>
      <c r="BF28">
        <v>1.03</v>
      </c>
      <c r="BG28">
        <v>3.97</v>
      </c>
      <c r="BH28">
        <v>5.62</v>
      </c>
      <c r="BI28">
        <v>4.62</v>
      </c>
      <c r="BJ28">
        <v>2.9</v>
      </c>
      <c r="BK28">
        <v>4.43</v>
      </c>
      <c r="BL28">
        <v>1.97</v>
      </c>
      <c r="BM28">
        <v>1.54</v>
      </c>
      <c r="BN28">
        <v>0.51</v>
      </c>
      <c r="BO28">
        <v>15</v>
      </c>
      <c r="BP28">
        <v>0</v>
      </c>
      <c r="BQ28">
        <v>4.28</v>
      </c>
      <c r="BR28">
        <v>1.94</v>
      </c>
      <c r="BS28">
        <v>0.42</v>
      </c>
      <c r="BT28">
        <v>0</v>
      </c>
      <c r="BU28">
        <v>0</v>
      </c>
      <c r="BV28">
        <v>0</v>
      </c>
      <c r="BW28">
        <f t="shared" si="2"/>
        <v>73.909999999999982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208.309842</v>
      </c>
      <c r="L29">
        <v>627.43024700000001</v>
      </c>
      <c r="M29">
        <v>73.453999999999994</v>
      </c>
      <c r="N29">
        <v>114.167812</v>
      </c>
      <c r="O29">
        <v>119.52282700000001</v>
      </c>
      <c r="P29">
        <v>134.10187500000001</v>
      </c>
      <c r="Q29">
        <v>10.544515000000001</v>
      </c>
      <c r="R29">
        <v>40.970032000000003</v>
      </c>
      <c r="S29">
        <v>25.506032000000001</v>
      </c>
      <c r="T29">
        <v>0</v>
      </c>
      <c r="U29">
        <v>404.74120499999998</v>
      </c>
      <c r="V29">
        <v>19.586509</v>
      </c>
      <c r="W29">
        <v>42.795653999999999</v>
      </c>
      <c r="X29">
        <v>142.33041399999999</v>
      </c>
      <c r="Y29">
        <v>0</v>
      </c>
      <c r="Z29">
        <v>12.668495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31.868500999999998</v>
      </c>
      <c r="AF29">
        <v>8.5767209999999992</v>
      </c>
      <c r="AG29">
        <v>37.263213999999998</v>
      </c>
      <c r="AH29">
        <v>147.816993</v>
      </c>
      <c r="AI29">
        <v>14.764253999999999</v>
      </c>
      <c r="AJ29">
        <v>0</v>
      </c>
      <c r="AK29">
        <v>49.059539999999998</v>
      </c>
      <c r="AL29">
        <v>76.705886000000007</v>
      </c>
      <c r="AM29">
        <v>15.274611999999999</v>
      </c>
      <c r="AN29">
        <v>0.66560900000000001</v>
      </c>
      <c r="AO29">
        <v>15.912456000000001</v>
      </c>
      <c r="AP29">
        <v>11.142778</v>
      </c>
      <c r="AQ29">
        <v>35.072352000000002</v>
      </c>
      <c r="AR29">
        <v>47.482211999999997</v>
      </c>
      <c r="AS29">
        <v>30.828821000000001</v>
      </c>
      <c r="AT29">
        <v>10.870805000000001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73.879999999999981</v>
      </c>
      <c r="BA29">
        <f t="shared" si="1"/>
        <v>2726.1867160000006</v>
      </c>
      <c r="BD29">
        <v>22.23</v>
      </c>
      <c r="BE29">
        <v>3.45</v>
      </c>
      <c r="BF29">
        <v>1</v>
      </c>
      <c r="BG29">
        <v>3.97</v>
      </c>
      <c r="BH29">
        <v>5.62</v>
      </c>
      <c r="BI29">
        <v>4.62</v>
      </c>
      <c r="BJ29">
        <v>2.9</v>
      </c>
      <c r="BK29">
        <v>4.43</v>
      </c>
      <c r="BL29">
        <v>1.97</v>
      </c>
      <c r="BM29">
        <v>1.54</v>
      </c>
      <c r="BN29">
        <v>0.51</v>
      </c>
      <c r="BO29">
        <v>15</v>
      </c>
      <c r="BP29">
        <v>0</v>
      </c>
      <c r="BQ29">
        <v>4.28</v>
      </c>
      <c r="BR29">
        <v>1.94</v>
      </c>
      <c r="BS29">
        <v>0.42</v>
      </c>
      <c r="BT29">
        <v>0</v>
      </c>
      <c r="BU29">
        <v>0</v>
      </c>
      <c r="BV29">
        <v>0</v>
      </c>
      <c r="BW29">
        <f t="shared" si="2"/>
        <v>73.879999999999981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208.309842</v>
      </c>
      <c r="L30">
        <v>627.43024700000001</v>
      </c>
      <c r="M30">
        <v>73.453999999999994</v>
      </c>
      <c r="N30">
        <v>114.167812</v>
      </c>
      <c r="O30">
        <v>119.52282700000001</v>
      </c>
      <c r="P30">
        <v>134.10187500000001</v>
      </c>
      <c r="Q30">
        <v>10.544515000000001</v>
      </c>
      <c r="R30">
        <v>40.970032000000003</v>
      </c>
      <c r="S30">
        <v>25.506032000000001</v>
      </c>
      <c r="T30">
        <v>0</v>
      </c>
      <c r="U30">
        <v>404.74120499999998</v>
      </c>
      <c r="V30">
        <v>19.586509</v>
      </c>
      <c r="W30">
        <v>42.795653999999999</v>
      </c>
      <c r="X30">
        <v>95.049233999999998</v>
      </c>
      <c r="Y30">
        <v>0</v>
      </c>
      <c r="Z30">
        <v>12.668495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31.868500999999998</v>
      </c>
      <c r="AF30">
        <v>8.5767209999999992</v>
      </c>
      <c r="AG30">
        <v>37.263213999999998</v>
      </c>
      <c r="AH30">
        <v>147.816993</v>
      </c>
      <c r="AI30">
        <v>47.983826000000001</v>
      </c>
      <c r="AJ30">
        <v>0</v>
      </c>
      <c r="AK30">
        <v>49.059539999999998</v>
      </c>
      <c r="AL30">
        <v>76.705886000000007</v>
      </c>
      <c r="AM30">
        <v>15.274611999999999</v>
      </c>
      <c r="AN30">
        <v>0.66560900000000001</v>
      </c>
      <c r="AO30">
        <v>15.912456000000001</v>
      </c>
      <c r="AP30">
        <v>11.142778</v>
      </c>
      <c r="AQ30">
        <v>31.236314</v>
      </c>
      <c r="AR30">
        <v>47.482211999999997</v>
      </c>
      <c r="AS30">
        <v>30.828821000000001</v>
      </c>
      <c r="AT30">
        <v>10.870805000000001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73.879999999999981</v>
      </c>
      <c r="BA30">
        <f t="shared" si="1"/>
        <v>2708.2890700000012</v>
      </c>
      <c r="BD30">
        <v>22.23</v>
      </c>
      <c r="BE30">
        <v>3.45</v>
      </c>
      <c r="BF30">
        <v>1</v>
      </c>
      <c r="BG30">
        <v>3.97</v>
      </c>
      <c r="BH30">
        <v>5.62</v>
      </c>
      <c r="BI30">
        <v>4.62</v>
      </c>
      <c r="BJ30">
        <v>2.9</v>
      </c>
      <c r="BK30">
        <v>4.43</v>
      </c>
      <c r="BL30">
        <v>1.97</v>
      </c>
      <c r="BM30">
        <v>1.54</v>
      </c>
      <c r="BN30">
        <v>0.51</v>
      </c>
      <c r="BO30">
        <v>15</v>
      </c>
      <c r="BP30">
        <v>0</v>
      </c>
      <c r="BQ30">
        <v>4.28</v>
      </c>
      <c r="BR30">
        <v>1.94</v>
      </c>
      <c r="BS30">
        <v>0.42</v>
      </c>
      <c r="BT30">
        <v>0</v>
      </c>
      <c r="BU30">
        <v>0</v>
      </c>
      <c r="BV30">
        <v>0</v>
      </c>
      <c r="BW30">
        <f t="shared" si="2"/>
        <v>73.879999999999981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208.309842</v>
      </c>
      <c r="L31">
        <v>627.43024700000001</v>
      </c>
      <c r="M31">
        <v>73.453999999999994</v>
      </c>
      <c r="N31">
        <v>114.167812</v>
      </c>
      <c r="O31">
        <v>119.52282700000001</v>
      </c>
      <c r="P31">
        <v>134.10187500000001</v>
      </c>
      <c r="Q31">
        <v>10.544515000000001</v>
      </c>
      <c r="R31">
        <v>40.970032000000003</v>
      </c>
      <c r="S31">
        <v>25.506032000000001</v>
      </c>
      <c r="T31">
        <v>0</v>
      </c>
      <c r="U31">
        <v>404.74120499999998</v>
      </c>
      <c r="V31">
        <v>19.586509</v>
      </c>
      <c r="W31">
        <v>42.795653999999999</v>
      </c>
      <c r="X31">
        <v>95.049233999999998</v>
      </c>
      <c r="Y31">
        <v>0</v>
      </c>
      <c r="Z31">
        <v>12.668495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31.868500999999998</v>
      </c>
      <c r="AF31">
        <v>8.5767209999999992</v>
      </c>
      <c r="AG31">
        <v>37.263213999999998</v>
      </c>
      <c r="AH31">
        <v>147.816993</v>
      </c>
      <c r="AI31">
        <v>47.983826000000001</v>
      </c>
      <c r="AJ31">
        <v>0</v>
      </c>
      <c r="AK31">
        <v>49.059539999999998</v>
      </c>
      <c r="AL31">
        <v>76.705886000000007</v>
      </c>
      <c r="AM31">
        <v>15.274611999999999</v>
      </c>
      <c r="AN31">
        <v>0.66560900000000001</v>
      </c>
      <c r="AO31">
        <v>15.912456000000001</v>
      </c>
      <c r="AP31">
        <v>11.142778</v>
      </c>
      <c r="AQ31">
        <v>31.236314</v>
      </c>
      <c r="AR31">
        <v>47.482211999999997</v>
      </c>
      <c r="AS31">
        <v>30.828821000000001</v>
      </c>
      <c r="AT31">
        <v>10.870805000000001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73.789999999999992</v>
      </c>
      <c r="BA31">
        <f t="shared" si="1"/>
        <v>2708.199070000001</v>
      </c>
      <c r="BD31">
        <v>22.23</v>
      </c>
      <c r="BE31">
        <v>3.45</v>
      </c>
      <c r="BF31">
        <v>1</v>
      </c>
      <c r="BG31">
        <v>3.97</v>
      </c>
      <c r="BH31">
        <v>5.62</v>
      </c>
      <c r="BI31">
        <v>4.62</v>
      </c>
      <c r="BJ31">
        <v>2.9</v>
      </c>
      <c r="BK31">
        <v>4.38</v>
      </c>
      <c r="BL31">
        <v>1.93</v>
      </c>
      <c r="BM31">
        <v>1.54</v>
      </c>
      <c r="BN31">
        <v>0.51</v>
      </c>
      <c r="BO31">
        <v>15</v>
      </c>
      <c r="BP31">
        <v>0</v>
      </c>
      <c r="BQ31">
        <v>4.28</v>
      </c>
      <c r="BR31">
        <v>1.94</v>
      </c>
      <c r="BS31">
        <v>0.42</v>
      </c>
      <c r="BT31">
        <v>0</v>
      </c>
      <c r="BU31">
        <v>0</v>
      </c>
      <c r="BV31">
        <v>0</v>
      </c>
      <c r="BW31">
        <f t="shared" si="2"/>
        <v>73.789999999999992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208.309842</v>
      </c>
      <c r="L32">
        <v>627.43024700000001</v>
      </c>
      <c r="M32">
        <v>73.453999999999994</v>
      </c>
      <c r="N32">
        <v>114.167812</v>
      </c>
      <c r="O32">
        <v>119.52282700000001</v>
      </c>
      <c r="P32">
        <v>134.10187500000001</v>
      </c>
      <c r="Q32">
        <v>10.544515000000001</v>
      </c>
      <c r="R32">
        <v>40.970032000000003</v>
      </c>
      <c r="S32">
        <v>25.506032000000001</v>
      </c>
      <c r="T32">
        <v>0</v>
      </c>
      <c r="U32">
        <v>404.74120499999998</v>
      </c>
      <c r="V32">
        <v>19.586509</v>
      </c>
      <c r="W32">
        <v>42.795653999999999</v>
      </c>
      <c r="X32">
        <v>95.049233999999998</v>
      </c>
      <c r="Y32">
        <v>0</v>
      </c>
      <c r="Z32">
        <v>12.668495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31.868500999999998</v>
      </c>
      <c r="AF32">
        <v>8.5767209999999992</v>
      </c>
      <c r="AG32">
        <v>37.263213999999998</v>
      </c>
      <c r="AH32">
        <v>147.816993</v>
      </c>
      <c r="AI32">
        <v>47.983826000000001</v>
      </c>
      <c r="AJ32">
        <v>0</v>
      </c>
      <c r="AK32">
        <v>49.059539999999998</v>
      </c>
      <c r="AL32">
        <v>76.705886000000007</v>
      </c>
      <c r="AM32">
        <v>15.274611999999999</v>
      </c>
      <c r="AN32">
        <v>0.66560900000000001</v>
      </c>
      <c r="AO32">
        <v>15.912456000000001</v>
      </c>
      <c r="AP32">
        <v>11.142778</v>
      </c>
      <c r="AQ32">
        <v>23.381568000000001</v>
      </c>
      <c r="AR32">
        <v>47.482211999999997</v>
      </c>
      <c r="AS32">
        <v>30.828821000000001</v>
      </c>
      <c r="AT32">
        <v>10.870805000000001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73.789999999999992</v>
      </c>
      <c r="BA32">
        <f t="shared" si="1"/>
        <v>2700.3443240000006</v>
      </c>
      <c r="BD32">
        <v>22.23</v>
      </c>
      <c r="BE32">
        <v>3.45</v>
      </c>
      <c r="BF32">
        <v>1</v>
      </c>
      <c r="BG32">
        <v>3.97</v>
      </c>
      <c r="BH32">
        <v>5.62</v>
      </c>
      <c r="BI32">
        <v>4.62</v>
      </c>
      <c r="BJ32">
        <v>2.9</v>
      </c>
      <c r="BK32">
        <v>4.38</v>
      </c>
      <c r="BL32">
        <v>1.93</v>
      </c>
      <c r="BM32">
        <v>1.54</v>
      </c>
      <c r="BN32">
        <v>0.51</v>
      </c>
      <c r="BO32">
        <v>15</v>
      </c>
      <c r="BP32">
        <v>0</v>
      </c>
      <c r="BQ32">
        <v>4.28</v>
      </c>
      <c r="BR32">
        <v>1.94</v>
      </c>
      <c r="BS32">
        <v>0.42</v>
      </c>
      <c r="BT32">
        <v>0</v>
      </c>
      <c r="BU32">
        <v>0</v>
      </c>
      <c r="BV32">
        <v>0</v>
      </c>
      <c r="BW32">
        <f t="shared" si="2"/>
        <v>73.789999999999992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208.309842</v>
      </c>
      <c r="L33">
        <v>549.21333500000003</v>
      </c>
      <c r="M33">
        <v>73.453999999999994</v>
      </c>
      <c r="N33">
        <v>114.167812</v>
      </c>
      <c r="O33">
        <v>119.52282700000001</v>
      </c>
      <c r="P33">
        <v>134.10187500000001</v>
      </c>
      <c r="Q33">
        <v>10.544515000000001</v>
      </c>
      <c r="R33">
        <v>40.970032000000003</v>
      </c>
      <c r="S33">
        <v>25.506032000000001</v>
      </c>
      <c r="T33">
        <v>0</v>
      </c>
      <c r="U33">
        <v>399.04368799999997</v>
      </c>
      <c r="V33">
        <v>19.586509</v>
      </c>
      <c r="W33">
        <v>42.795653999999999</v>
      </c>
      <c r="X33">
        <v>95.049233999999998</v>
      </c>
      <c r="Y33">
        <v>0</v>
      </c>
      <c r="Z33">
        <v>12.668495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31.868500999999998</v>
      </c>
      <c r="AF33">
        <v>8.5767209999999992</v>
      </c>
      <c r="AG33">
        <v>37.263213999999998</v>
      </c>
      <c r="AH33">
        <v>147.816993</v>
      </c>
      <c r="AI33">
        <v>47.983826000000001</v>
      </c>
      <c r="AJ33">
        <v>0</v>
      </c>
      <c r="AK33">
        <v>49.059539999999998</v>
      </c>
      <c r="AL33">
        <v>76.705886000000007</v>
      </c>
      <c r="AM33">
        <v>15.274611999999999</v>
      </c>
      <c r="AN33">
        <v>0.66560900000000001</v>
      </c>
      <c r="AO33">
        <v>15.912456000000001</v>
      </c>
      <c r="AP33">
        <v>11.142778</v>
      </c>
      <c r="AQ33">
        <v>20.824209</v>
      </c>
      <c r="AR33">
        <v>47.482211999999997</v>
      </c>
      <c r="AS33">
        <v>30.828821000000001</v>
      </c>
      <c r="AT33">
        <v>10.870805000000001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73.789999999999992</v>
      </c>
      <c r="BA33">
        <f t="shared" si="1"/>
        <v>2613.8725360000008</v>
      </c>
      <c r="BD33">
        <v>22.23</v>
      </c>
      <c r="BE33">
        <v>3.45</v>
      </c>
      <c r="BF33">
        <v>1</v>
      </c>
      <c r="BG33">
        <v>3.97</v>
      </c>
      <c r="BH33">
        <v>5.62</v>
      </c>
      <c r="BI33">
        <v>4.62</v>
      </c>
      <c r="BJ33">
        <v>2.9</v>
      </c>
      <c r="BK33">
        <v>4.38</v>
      </c>
      <c r="BL33">
        <v>1.93</v>
      </c>
      <c r="BM33">
        <v>1.54</v>
      </c>
      <c r="BN33">
        <v>0.51</v>
      </c>
      <c r="BO33">
        <v>15</v>
      </c>
      <c r="BP33">
        <v>0</v>
      </c>
      <c r="BQ33">
        <v>4.28</v>
      </c>
      <c r="BR33">
        <v>1.94</v>
      </c>
      <c r="BS33">
        <v>0.42</v>
      </c>
      <c r="BT33">
        <v>0</v>
      </c>
      <c r="BU33">
        <v>0</v>
      </c>
      <c r="BV33">
        <v>0</v>
      </c>
      <c r="BW33">
        <f t="shared" si="2"/>
        <v>73.789999999999992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208.309842</v>
      </c>
      <c r="L34">
        <v>471.89333499999998</v>
      </c>
      <c r="M34">
        <v>73.453999999999994</v>
      </c>
      <c r="N34">
        <v>114.167812</v>
      </c>
      <c r="O34">
        <v>119.52282700000001</v>
      </c>
      <c r="P34">
        <v>134.10187500000001</v>
      </c>
      <c r="Q34">
        <v>10.544515000000001</v>
      </c>
      <c r="R34">
        <v>40.970032000000003</v>
      </c>
      <c r="S34">
        <v>25.506032000000001</v>
      </c>
      <c r="T34">
        <v>0</v>
      </c>
      <c r="U34">
        <v>399.04368799999997</v>
      </c>
      <c r="V34">
        <v>19.586509</v>
      </c>
      <c r="W34">
        <v>42.795653999999999</v>
      </c>
      <c r="X34">
        <v>95.049233999999998</v>
      </c>
      <c r="Y34">
        <v>0</v>
      </c>
      <c r="Z34">
        <v>12.668495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31.868500999999998</v>
      </c>
      <c r="AF34">
        <v>8.5767209999999992</v>
      </c>
      <c r="AG34">
        <v>37.263213999999998</v>
      </c>
      <c r="AH34">
        <v>147.816993</v>
      </c>
      <c r="AI34">
        <v>47.983826000000001</v>
      </c>
      <c r="AJ34">
        <v>0</v>
      </c>
      <c r="AK34">
        <v>49.059539999999998</v>
      </c>
      <c r="AL34">
        <v>76.705886000000007</v>
      </c>
      <c r="AM34">
        <v>15.274611999999999</v>
      </c>
      <c r="AN34">
        <v>0.66560900000000001</v>
      </c>
      <c r="AO34">
        <v>15.912456000000001</v>
      </c>
      <c r="AP34">
        <v>11.142778</v>
      </c>
      <c r="AQ34">
        <v>11.690784000000001</v>
      </c>
      <c r="AR34">
        <v>47.482211999999997</v>
      </c>
      <c r="AS34">
        <v>30.828821000000001</v>
      </c>
      <c r="AT34">
        <v>10.870805000000001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73.789999999999992</v>
      </c>
      <c r="BA34">
        <f t="shared" si="1"/>
        <v>2527.4191110000006</v>
      </c>
      <c r="BD34">
        <v>22.23</v>
      </c>
      <c r="BE34">
        <v>3.45</v>
      </c>
      <c r="BF34">
        <v>1</v>
      </c>
      <c r="BG34">
        <v>3.97</v>
      </c>
      <c r="BH34">
        <v>5.62</v>
      </c>
      <c r="BI34">
        <v>4.62</v>
      </c>
      <c r="BJ34">
        <v>2.9</v>
      </c>
      <c r="BK34">
        <v>4.38</v>
      </c>
      <c r="BL34">
        <v>1.93</v>
      </c>
      <c r="BM34">
        <v>1.54</v>
      </c>
      <c r="BN34">
        <v>0.51</v>
      </c>
      <c r="BO34">
        <v>15</v>
      </c>
      <c r="BP34">
        <v>0</v>
      </c>
      <c r="BQ34">
        <v>4.28</v>
      </c>
      <c r="BR34">
        <v>1.94</v>
      </c>
      <c r="BS34">
        <v>0.42</v>
      </c>
      <c r="BT34">
        <v>0</v>
      </c>
      <c r="BU34">
        <v>0</v>
      </c>
      <c r="BV34">
        <v>0</v>
      </c>
      <c r="BW34">
        <f t="shared" si="2"/>
        <v>73.789999999999992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208.309842</v>
      </c>
      <c r="L35">
        <v>471.89333499999998</v>
      </c>
      <c r="M35">
        <v>73.453999999999994</v>
      </c>
      <c r="N35">
        <v>114.167812</v>
      </c>
      <c r="O35">
        <v>119.52282700000001</v>
      </c>
      <c r="P35">
        <v>134.10187500000001</v>
      </c>
      <c r="Q35">
        <v>10.544515000000001</v>
      </c>
      <c r="R35">
        <v>40.970032000000003</v>
      </c>
      <c r="S35">
        <v>25.506032000000001</v>
      </c>
      <c r="T35">
        <v>0</v>
      </c>
      <c r="U35">
        <v>399.04368799999997</v>
      </c>
      <c r="V35">
        <v>19.586509</v>
      </c>
      <c r="W35">
        <v>42.795653999999999</v>
      </c>
      <c r="X35">
        <v>95.049233999999998</v>
      </c>
      <c r="Y35">
        <v>0</v>
      </c>
      <c r="Z35">
        <v>12.668495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31.868500999999998</v>
      </c>
      <c r="AF35">
        <v>8.5767209999999992</v>
      </c>
      <c r="AG35">
        <v>37.263213999999998</v>
      </c>
      <c r="AH35">
        <v>147.816993</v>
      </c>
      <c r="AI35">
        <v>47.983826000000001</v>
      </c>
      <c r="AJ35">
        <v>0</v>
      </c>
      <c r="AK35">
        <v>49.059539999999998</v>
      </c>
      <c r="AL35">
        <v>76.705886000000007</v>
      </c>
      <c r="AM35">
        <v>15.274611999999999</v>
      </c>
      <c r="AN35">
        <v>0.66560900000000001</v>
      </c>
      <c r="AO35">
        <v>15.912456000000001</v>
      </c>
      <c r="AP35">
        <v>11.142778</v>
      </c>
      <c r="AQ35">
        <v>10.412103999999999</v>
      </c>
      <c r="AR35">
        <v>47.482211999999997</v>
      </c>
      <c r="AS35">
        <v>30.828821000000001</v>
      </c>
      <c r="AT35">
        <v>10.870805000000001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73.789999999999992</v>
      </c>
      <c r="BA35">
        <f t="shared" si="1"/>
        <v>2526.1404310000007</v>
      </c>
      <c r="BD35">
        <v>22.23</v>
      </c>
      <c r="BE35">
        <v>3.45</v>
      </c>
      <c r="BF35">
        <v>1</v>
      </c>
      <c r="BG35">
        <v>3.97</v>
      </c>
      <c r="BH35">
        <v>5.62</v>
      </c>
      <c r="BI35">
        <v>4.62</v>
      </c>
      <c r="BJ35">
        <v>2.9</v>
      </c>
      <c r="BK35">
        <v>4.38</v>
      </c>
      <c r="BL35">
        <v>1.93</v>
      </c>
      <c r="BM35">
        <v>1.54</v>
      </c>
      <c r="BN35">
        <v>0.51</v>
      </c>
      <c r="BO35">
        <v>15</v>
      </c>
      <c r="BP35">
        <v>0</v>
      </c>
      <c r="BQ35">
        <v>4.28</v>
      </c>
      <c r="BR35">
        <v>1.94</v>
      </c>
      <c r="BS35">
        <v>0.42</v>
      </c>
      <c r="BT35">
        <v>0</v>
      </c>
      <c r="BU35">
        <v>0</v>
      </c>
      <c r="BV35">
        <v>0</v>
      </c>
      <c r="BW35">
        <f t="shared" si="2"/>
        <v>73.789999999999992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208.309842</v>
      </c>
      <c r="L36">
        <v>471.89333499999998</v>
      </c>
      <c r="M36">
        <v>73.453999999999994</v>
      </c>
      <c r="N36">
        <v>114.167812</v>
      </c>
      <c r="O36">
        <v>119.52282700000001</v>
      </c>
      <c r="P36">
        <v>134.10187500000001</v>
      </c>
      <c r="Q36">
        <v>10.544515000000001</v>
      </c>
      <c r="R36">
        <v>40.970032000000003</v>
      </c>
      <c r="S36">
        <v>25.506032000000001</v>
      </c>
      <c r="T36">
        <v>0</v>
      </c>
      <c r="U36">
        <v>399.04368799999997</v>
      </c>
      <c r="V36">
        <v>19.586509</v>
      </c>
      <c r="W36">
        <v>42.795653999999999</v>
      </c>
      <c r="X36">
        <v>95.049233999999998</v>
      </c>
      <c r="Y36">
        <v>0</v>
      </c>
      <c r="Z36">
        <v>12.668495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31.868500999999998</v>
      </c>
      <c r="AF36">
        <v>8.5767209999999992</v>
      </c>
      <c r="AG36">
        <v>37.263213999999998</v>
      </c>
      <c r="AH36">
        <v>147.816993</v>
      </c>
      <c r="AI36">
        <v>14.764253999999999</v>
      </c>
      <c r="AJ36">
        <v>0</v>
      </c>
      <c r="AK36">
        <v>49.059539999999998</v>
      </c>
      <c r="AL36">
        <v>76.705886000000007</v>
      </c>
      <c r="AM36">
        <v>15.274611999999999</v>
      </c>
      <c r="AN36">
        <v>0.66560900000000001</v>
      </c>
      <c r="AO36">
        <v>15.912456000000001</v>
      </c>
      <c r="AP36">
        <v>11.142778</v>
      </c>
      <c r="AQ36">
        <v>5.4800550000000001</v>
      </c>
      <c r="AR36">
        <v>47.482211999999997</v>
      </c>
      <c r="AS36">
        <v>30.828821000000001</v>
      </c>
      <c r="AT36">
        <v>10.870805000000001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73.789999999999992</v>
      </c>
      <c r="BA36">
        <f t="shared" si="1"/>
        <v>2487.9888100000007</v>
      </c>
      <c r="BD36">
        <v>22.23</v>
      </c>
      <c r="BE36">
        <v>3.45</v>
      </c>
      <c r="BF36">
        <v>1</v>
      </c>
      <c r="BG36">
        <v>3.97</v>
      </c>
      <c r="BH36">
        <v>5.62</v>
      </c>
      <c r="BI36">
        <v>4.62</v>
      </c>
      <c r="BJ36">
        <v>2.9</v>
      </c>
      <c r="BK36">
        <v>4.38</v>
      </c>
      <c r="BL36">
        <v>1.93</v>
      </c>
      <c r="BM36">
        <v>1.54</v>
      </c>
      <c r="BN36">
        <v>0.51</v>
      </c>
      <c r="BO36">
        <v>15</v>
      </c>
      <c r="BP36">
        <v>0</v>
      </c>
      <c r="BQ36">
        <v>4.28</v>
      </c>
      <c r="BR36">
        <v>1.94</v>
      </c>
      <c r="BS36">
        <v>0.42</v>
      </c>
      <c r="BT36">
        <v>0</v>
      </c>
      <c r="BU36">
        <v>0</v>
      </c>
      <c r="BV36">
        <v>0</v>
      </c>
      <c r="BW36">
        <f t="shared" si="2"/>
        <v>73.789999999999992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208.309842</v>
      </c>
      <c r="L37">
        <v>471.89333499999998</v>
      </c>
      <c r="M37">
        <v>73.453999999999994</v>
      </c>
      <c r="N37">
        <v>114.167812</v>
      </c>
      <c r="O37">
        <v>119.52282700000001</v>
      </c>
      <c r="P37">
        <v>134.10187500000001</v>
      </c>
      <c r="Q37">
        <v>10.544515000000001</v>
      </c>
      <c r="R37">
        <v>40.970032000000003</v>
      </c>
      <c r="S37">
        <v>25.506032000000001</v>
      </c>
      <c r="T37">
        <v>0</v>
      </c>
      <c r="U37">
        <v>399.04368799999997</v>
      </c>
      <c r="V37">
        <v>19.586509</v>
      </c>
      <c r="W37">
        <v>42.795653999999999</v>
      </c>
      <c r="X37">
        <v>95.049233999999998</v>
      </c>
      <c r="Y37">
        <v>0</v>
      </c>
      <c r="Z37">
        <v>12.668495</v>
      </c>
      <c r="AA37">
        <v>41.230890000000002</v>
      </c>
      <c r="AB37">
        <v>38.186531000000002</v>
      </c>
      <c r="AC37">
        <v>28.089203999999999</v>
      </c>
      <c r="AD37">
        <v>35.365878000000002</v>
      </c>
      <c r="AE37">
        <v>31.868500999999998</v>
      </c>
      <c r="AF37">
        <v>8.5767209999999992</v>
      </c>
      <c r="AG37">
        <v>37.263213999999998</v>
      </c>
      <c r="AH37">
        <v>147.816993</v>
      </c>
      <c r="AI37">
        <v>14.764253999999999</v>
      </c>
      <c r="AJ37">
        <v>0</v>
      </c>
      <c r="AK37">
        <v>49.059539999999998</v>
      </c>
      <c r="AL37">
        <v>76.705886000000007</v>
      </c>
      <c r="AM37">
        <v>15.274611999999999</v>
      </c>
      <c r="AN37">
        <v>0.66560900000000001</v>
      </c>
      <c r="AO37">
        <v>15.912456000000001</v>
      </c>
      <c r="AP37">
        <v>7.4285189999999997</v>
      </c>
      <c r="AQ37">
        <v>0</v>
      </c>
      <c r="AR37">
        <v>47.482211999999997</v>
      </c>
      <c r="AS37">
        <v>30.828821000000001</v>
      </c>
      <c r="AT37">
        <v>9.8753100000000007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73.78</v>
      </c>
      <c r="BA37">
        <f t="shared" si="1"/>
        <v>2477.789001000001</v>
      </c>
      <c r="BD37">
        <v>22.23</v>
      </c>
      <c r="BE37">
        <v>3.45</v>
      </c>
      <c r="BF37">
        <v>0.98</v>
      </c>
      <c r="BG37">
        <v>3.97</v>
      </c>
      <c r="BH37">
        <v>5.62</v>
      </c>
      <c r="BI37">
        <v>4.62</v>
      </c>
      <c r="BJ37">
        <v>2.9</v>
      </c>
      <c r="BK37">
        <v>4.38</v>
      </c>
      <c r="BL37">
        <v>1.93</v>
      </c>
      <c r="BM37">
        <v>1.54</v>
      </c>
      <c r="BN37">
        <v>0.51</v>
      </c>
      <c r="BO37">
        <v>15</v>
      </c>
      <c r="BP37">
        <v>0</v>
      </c>
      <c r="BQ37">
        <v>4.28</v>
      </c>
      <c r="BR37">
        <v>1.94</v>
      </c>
      <c r="BS37">
        <v>0.43</v>
      </c>
      <c r="BT37">
        <v>0</v>
      </c>
      <c r="BU37">
        <v>0</v>
      </c>
      <c r="BV37">
        <v>0</v>
      </c>
      <c r="BW37">
        <f t="shared" si="2"/>
        <v>73.78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208.309842</v>
      </c>
      <c r="L38">
        <v>471.89333499999998</v>
      </c>
      <c r="M38">
        <v>73.453999999999994</v>
      </c>
      <c r="N38">
        <v>114.167812</v>
      </c>
      <c r="O38">
        <v>119.52282700000001</v>
      </c>
      <c r="P38">
        <v>134.10187500000001</v>
      </c>
      <c r="Q38">
        <v>10.544515000000001</v>
      </c>
      <c r="R38">
        <v>40.970032000000003</v>
      </c>
      <c r="S38">
        <v>25.506032000000001</v>
      </c>
      <c r="T38">
        <v>0</v>
      </c>
      <c r="U38">
        <v>399.04368799999997</v>
      </c>
      <c r="V38">
        <v>19.586509</v>
      </c>
      <c r="W38">
        <v>42.795653999999999</v>
      </c>
      <c r="X38">
        <v>95.049233999999998</v>
      </c>
      <c r="Y38">
        <v>0</v>
      </c>
      <c r="Z38">
        <v>12.668495</v>
      </c>
      <c r="AA38">
        <v>41.230890000000002</v>
      </c>
      <c r="AB38">
        <v>38.186531000000002</v>
      </c>
      <c r="AC38">
        <v>28.089203999999999</v>
      </c>
      <c r="AD38">
        <v>35.365878000000002</v>
      </c>
      <c r="AE38">
        <v>31.868500999999998</v>
      </c>
      <c r="AF38">
        <v>8.5767209999999992</v>
      </c>
      <c r="AG38">
        <v>37.263213999999998</v>
      </c>
      <c r="AH38">
        <v>147.816993</v>
      </c>
      <c r="AI38">
        <v>14.764253999999999</v>
      </c>
      <c r="AJ38">
        <v>0</v>
      </c>
      <c r="AK38">
        <v>49.059539999999998</v>
      </c>
      <c r="AL38">
        <v>76.705886000000007</v>
      </c>
      <c r="AM38">
        <v>15.274611999999999</v>
      </c>
      <c r="AN38">
        <v>0.66560900000000001</v>
      </c>
      <c r="AO38">
        <v>15.912456000000001</v>
      </c>
      <c r="AP38">
        <v>5.5713889999999999</v>
      </c>
      <c r="AQ38">
        <v>0</v>
      </c>
      <c r="AR38">
        <v>47.482211999999997</v>
      </c>
      <c r="AS38">
        <v>30.828821000000001</v>
      </c>
      <c r="AT38">
        <v>8.7603559999999998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73.78</v>
      </c>
      <c r="BA38">
        <f t="shared" si="1"/>
        <v>2474.816917000001</v>
      </c>
      <c r="BD38">
        <v>22.23</v>
      </c>
      <c r="BE38">
        <v>3.45</v>
      </c>
      <c r="BF38">
        <v>0.98</v>
      </c>
      <c r="BG38">
        <v>3.97</v>
      </c>
      <c r="BH38">
        <v>5.62</v>
      </c>
      <c r="BI38">
        <v>4.62</v>
      </c>
      <c r="BJ38">
        <v>2.9</v>
      </c>
      <c r="BK38">
        <v>4.38</v>
      </c>
      <c r="BL38">
        <v>1.93</v>
      </c>
      <c r="BM38">
        <v>1.54</v>
      </c>
      <c r="BN38">
        <v>0.51</v>
      </c>
      <c r="BO38">
        <v>15</v>
      </c>
      <c r="BP38">
        <v>0</v>
      </c>
      <c r="BQ38">
        <v>4.28</v>
      </c>
      <c r="BR38">
        <v>1.94</v>
      </c>
      <c r="BS38">
        <v>0.43</v>
      </c>
      <c r="BT38">
        <v>0</v>
      </c>
      <c r="BU38">
        <v>0</v>
      </c>
      <c r="BV38">
        <v>0</v>
      </c>
      <c r="BW38">
        <f t="shared" si="2"/>
        <v>73.78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205.45596</v>
      </c>
      <c r="L39">
        <v>437.8245</v>
      </c>
      <c r="M39">
        <v>73.453999999999994</v>
      </c>
      <c r="N39">
        <v>114.167812</v>
      </c>
      <c r="O39">
        <v>119.52282700000001</v>
      </c>
      <c r="P39">
        <v>134.64311499999999</v>
      </c>
      <c r="Q39">
        <v>9.2424459999999993</v>
      </c>
      <c r="R39">
        <v>31.299909</v>
      </c>
      <c r="S39">
        <v>19.613764</v>
      </c>
      <c r="T39">
        <v>0</v>
      </c>
      <c r="U39">
        <v>399.04368799999997</v>
      </c>
      <c r="V39">
        <v>15.720509</v>
      </c>
      <c r="W39">
        <v>34.400345000000002</v>
      </c>
      <c r="X39">
        <v>113.335414</v>
      </c>
      <c r="Y39">
        <v>0</v>
      </c>
      <c r="Z39">
        <v>12.668495</v>
      </c>
      <c r="AA39">
        <v>41.230890000000002</v>
      </c>
      <c r="AB39">
        <v>38.186531000000002</v>
      </c>
      <c r="AC39">
        <v>28.089203999999999</v>
      </c>
      <c r="AD39">
        <v>35.365878000000002</v>
      </c>
      <c r="AE39">
        <v>31.868500999999998</v>
      </c>
      <c r="AF39">
        <v>8.5767209999999992</v>
      </c>
      <c r="AG39">
        <v>37.263213999999998</v>
      </c>
      <c r="AH39">
        <v>147.816993</v>
      </c>
      <c r="AI39">
        <v>14.764253999999999</v>
      </c>
      <c r="AJ39">
        <v>0</v>
      </c>
      <c r="AK39">
        <v>49.059539999999998</v>
      </c>
      <c r="AL39">
        <v>76.705886000000007</v>
      </c>
      <c r="AM39">
        <v>15.274611999999999</v>
      </c>
      <c r="AN39">
        <v>0.66560900000000001</v>
      </c>
      <c r="AO39">
        <v>15.912456000000001</v>
      </c>
      <c r="AP39">
        <v>5.5713889999999999</v>
      </c>
      <c r="AQ39">
        <v>0</v>
      </c>
      <c r="AR39">
        <v>47.482211999999997</v>
      </c>
      <c r="AS39">
        <v>30.828821000000001</v>
      </c>
      <c r="AT39">
        <v>7.247204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73.78</v>
      </c>
      <c r="BA39">
        <f t="shared" si="1"/>
        <v>2426.082699000001</v>
      </c>
      <c r="BD39">
        <v>22.23</v>
      </c>
      <c r="BE39">
        <v>3.45</v>
      </c>
      <c r="BF39">
        <v>0.98</v>
      </c>
      <c r="BG39">
        <v>3.97</v>
      </c>
      <c r="BH39">
        <v>5.62</v>
      </c>
      <c r="BI39">
        <v>4.62</v>
      </c>
      <c r="BJ39">
        <v>2.9</v>
      </c>
      <c r="BK39">
        <v>4.38</v>
      </c>
      <c r="BL39">
        <v>1.93</v>
      </c>
      <c r="BM39">
        <v>1.54</v>
      </c>
      <c r="BN39">
        <v>0.51</v>
      </c>
      <c r="BO39">
        <v>15</v>
      </c>
      <c r="BP39">
        <v>0</v>
      </c>
      <c r="BQ39">
        <v>4.28</v>
      </c>
      <c r="BR39">
        <v>1.94</v>
      </c>
      <c r="BS39">
        <v>0.43</v>
      </c>
      <c r="BT39">
        <v>0</v>
      </c>
      <c r="BU39">
        <v>0</v>
      </c>
      <c r="BV39">
        <v>0</v>
      </c>
      <c r="BW39">
        <f t="shared" si="2"/>
        <v>73.78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205.45596</v>
      </c>
      <c r="L40">
        <v>428.15949999999998</v>
      </c>
      <c r="M40">
        <v>73.453999999999994</v>
      </c>
      <c r="N40">
        <v>114.167812</v>
      </c>
      <c r="O40">
        <v>119.52282700000001</v>
      </c>
      <c r="P40">
        <v>134.64311499999999</v>
      </c>
      <c r="Q40">
        <v>9.2424459999999993</v>
      </c>
      <c r="R40">
        <v>31.299909</v>
      </c>
      <c r="S40">
        <v>19.613764</v>
      </c>
      <c r="T40">
        <v>0</v>
      </c>
      <c r="U40">
        <v>399.04368799999997</v>
      </c>
      <c r="V40">
        <v>15.720509</v>
      </c>
      <c r="W40">
        <v>34.400345000000002</v>
      </c>
      <c r="X40">
        <v>113.335414</v>
      </c>
      <c r="Y40">
        <v>0</v>
      </c>
      <c r="Z40">
        <v>12.668495</v>
      </c>
      <c r="AA40">
        <v>41.230890000000002</v>
      </c>
      <c r="AB40">
        <v>38.186531000000002</v>
      </c>
      <c r="AC40">
        <v>28.089203999999999</v>
      </c>
      <c r="AD40">
        <v>35.365878000000002</v>
      </c>
      <c r="AE40">
        <v>31.868500999999998</v>
      </c>
      <c r="AF40">
        <v>8.5767209999999992</v>
      </c>
      <c r="AG40">
        <v>37.263213999999998</v>
      </c>
      <c r="AH40">
        <v>147.816993</v>
      </c>
      <c r="AI40">
        <v>14.764253999999999</v>
      </c>
      <c r="AJ40">
        <v>0</v>
      </c>
      <c r="AK40">
        <v>49.059539999999998</v>
      </c>
      <c r="AL40">
        <v>76.705886000000007</v>
      </c>
      <c r="AM40">
        <v>15.274611999999999</v>
      </c>
      <c r="AN40">
        <v>0.66560900000000001</v>
      </c>
      <c r="AO40">
        <v>15.912456000000001</v>
      </c>
      <c r="AP40">
        <v>7.4285189999999997</v>
      </c>
      <c r="AQ40">
        <v>0</v>
      </c>
      <c r="AR40">
        <v>47.482211999999997</v>
      </c>
      <c r="AS40">
        <v>30.828821000000001</v>
      </c>
      <c r="AT40">
        <v>7.247204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73.78</v>
      </c>
      <c r="BA40">
        <f t="shared" si="1"/>
        <v>2418.2748290000009</v>
      </c>
      <c r="BD40">
        <v>22.23</v>
      </c>
      <c r="BE40">
        <v>3.45</v>
      </c>
      <c r="BF40">
        <v>0.98</v>
      </c>
      <c r="BG40">
        <v>3.97</v>
      </c>
      <c r="BH40">
        <v>5.62</v>
      </c>
      <c r="BI40">
        <v>4.62</v>
      </c>
      <c r="BJ40">
        <v>2.9</v>
      </c>
      <c r="BK40">
        <v>4.38</v>
      </c>
      <c r="BL40">
        <v>1.93</v>
      </c>
      <c r="BM40">
        <v>1.54</v>
      </c>
      <c r="BN40">
        <v>0.51</v>
      </c>
      <c r="BO40">
        <v>15</v>
      </c>
      <c r="BP40">
        <v>0</v>
      </c>
      <c r="BQ40">
        <v>4.28</v>
      </c>
      <c r="BR40">
        <v>1.94</v>
      </c>
      <c r="BS40">
        <v>0.43</v>
      </c>
      <c r="BT40">
        <v>0</v>
      </c>
      <c r="BU40">
        <v>0</v>
      </c>
      <c r="BV40">
        <v>0</v>
      </c>
      <c r="BW40">
        <f t="shared" si="2"/>
        <v>73.78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205.45596</v>
      </c>
      <c r="L41">
        <v>442.89833499999997</v>
      </c>
      <c r="M41">
        <v>73.453999999999994</v>
      </c>
      <c r="N41">
        <v>114.167812</v>
      </c>
      <c r="O41">
        <v>119.52282700000001</v>
      </c>
      <c r="P41">
        <v>134.64311499999999</v>
      </c>
      <c r="Q41">
        <v>9.2424459999999993</v>
      </c>
      <c r="R41">
        <v>31.299909</v>
      </c>
      <c r="S41">
        <v>19.613764</v>
      </c>
      <c r="T41">
        <v>0</v>
      </c>
      <c r="U41">
        <v>399.04368799999997</v>
      </c>
      <c r="V41">
        <v>15.720509</v>
      </c>
      <c r="W41">
        <v>34.400345000000002</v>
      </c>
      <c r="X41">
        <v>113.335414</v>
      </c>
      <c r="Y41">
        <v>0</v>
      </c>
      <c r="Z41">
        <v>12.668495</v>
      </c>
      <c r="AA41">
        <v>41.230890000000002</v>
      </c>
      <c r="AB41">
        <v>38.186531000000002</v>
      </c>
      <c r="AC41">
        <v>28.089203999999999</v>
      </c>
      <c r="AD41">
        <v>35.365878000000002</v>
      </c>
      <c r="AE41">
        <v>31.868500999999998</v>
      </c>
      <c r="AF41">
        <v>8.5767209999999992</v>
      </c>
      <c r="AG41">
        <v>37.263213999999998</v>
      </c>
      <c r="AH41">
        <v>147.816993</v>
      </c>
      <c r="AI41">
        <v>14.764253999999999</v>
      </c>
      <c r="AJ41">
        <v>0</v>
      </c>
      <c r="AK41">
        <v>49.059539999999998</v>
      </c>
      <c r="AL41">
        <v>76.705886000000007</v>
      </c>
      <c r="AM41">
        <v>15.274611999999999</v>
      </c>
      <c r="AN41">
        <v>0.66560900000000001</v>
      </c>
      <c r="AO41">
        <v>15.912456000000001</v>
      </c>
      <c r="AP41">
        <v>11.142778</v>
      </c>
      <c r="AQ41">
        <v>0</v>
      </c>
      <c r="AR41">
        <v>47.482211999999997</v>
      </c>
      <c r="AS41">
        <v>30.828821000000001</v>
      </c>
      <c r="AT41">
        <v>7.247204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73.78</v>
      </c>
      <c r="BA41">
        <f t="shared" si="1"/>
        <v>2436.7279230000008</v>
      </c>
      <c r="BD41">
        <v>22.23</v>
      </c>
      <c r="BE41">
        <v>3.45</v>
      </c>
      <c r="BF41">
        <v>0.98</v>
      </c>
      <c r="BG41">
        <v>3.97</v>
      </c>
      <c r="BH41">
        <v>5.62</v>
      </c>
      <c r="BI41">
        <v>4.62</v>
      </c>
      <c r="BJ41">
        <v>2.9</v>
      </c>
      <c r="BK41">
        <v>4.38</v>
      </c>
      <c r="BL41">
        <v>1.93</v>
      </c>
      <c r="BM41">
        <v>1.54</v>
      </c>
      <c r="BN41">
        <v>0.51</v>
      </c>
      <c r="BO41">
        <v>15</v>
      </c>
      <c r="BP41">
        <v>0</v>
      </c>
      <c r="BQ41">
        <v>4.28</v>
      </c>
      <c r="BR41">
        <v>1.94</v>
      </c>
      <c r="BS41">
        <v>0.43</v>
      </c>
      <c r="BT41">
        <v>0</v>
      </c>
      <c r="BU41">
        <v>0</v>
      </c>
      <c r="BV41">
        <v>0</v>
      </c>
      <c r="BW41">
        <f t="shared" si="2"/>
        <v>73.78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205.45596</v>
      </c>
      <c r="L42">
        <v>413.66199999999998</v>
      </c>
      <c r="M42">
        <v>73.453999999999994</v>
      </c>
      <c r="N42">
        <v>114.167812</v>
      </c>
      <c r="O42">
        <v>119.52282700000001</v>
      </c>
      <c r="P42">
        <v>134.64311499999999</v>
      </c>
      <c r="Q42">
        <v>9.2424459999999993</v>
      </c>
      <c r="R42">
        <v>31.299909</v>
      </c>
      <c r="S42">
        <v>19.613764</v>
      </c>
      <c r="T42">
        <v>0</v>
      </c>
      <c r="U42">
        <v>399.04368799999997</v>
      </c>
      <c r="V42">
        <v>15.720509</v>
      </c>
      <c r="W42">
        <v>34.400345000000002</v>
      </c>
      <c r="X42">
        <v>113.335414</v>
      </c>
      <c r="Y42">
        <v>0</v>
      </c>
      <c r="Z42">
        <v>12.668495</v>
      </c>
      <c r="AA42">
        <v>41.230890000000002</v>
      </c>
      <c r="AB42">
        <v>38.186531000000002</v>
      </c>
      <c r="AC42">
        <v>28.089203999999999</v>
      </c>
      <c r="AD42">
        <v>35.365878000000002</v>
      </c>
      <c r="AE42">
        <v>31.868500999999998</v>
      </c>
      <c r="AF42">
        <v>8.5767209999999992</v>
      </c>
      <c r="AG42">
        <v>37.263213999999998</v>
      </c>
      <c r="AH42">
        <v>147.816993</v>
      </c>
      <c r="AI42">
        <v>14.764253999999999</v>
      </c>
      <c r="AJ42">
        <v>0</v>
      </c>
      <c r="AK42">
        <v>49.059539999999998</v>
      </c>
      <c r="AL42">
        <v>76.705886000000007</v>
      </c>
      <c r="AM42">
        <v>15.274611999999999</v>
      </c>
      <c r="AN42">
        <v>0.66560900000000001</v>
      </c>
      <c r="AO42">
        <v>15.912456000000001</v>
      </c>
      <c r="AP42">
        <v>11.142778</v>
      </c>
      <c r="AQ42">
        <v>0</v>
      </c>
      <c r="AR42">
        <v>47.482211999999997</v>
      </c>
      <c r="AS42">
        <v>30.828821000000001</v>
      </c>
      <c r="AT42">
        <v>7.247204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73.87</v>
      </c>
      <c r="BA42">
        <f t="shared" si="1"/>
        <v>2407.5815880000005</v>
      </c>
      <c r="BD42">
        <v>22.23</v>
      </c>
      <c r="BE42">
        <v>3.45</v>
      </c>
      <c r="BF42">
        <v>0.98</v>
      </c>
      <c r="BG42">
        <v>3.97</v>
      </c>
      <c r="BH42">
        <v>5.62</v>
      </c>
      <c r="BI42">
        <v>4.62</v>
      </c>
      <c r="BJ42">
        <v>2.9</v>
      </c>
      <c r="BK42">
        <v>4.43</v>
      </c>
      <c r="BL42">
        <v>1.97</v>
      </c>
      <c r="BM42">
        <v>1.54</v>
      </c>
      <c r="BN42">
        <v>0.51</v>
      </c>
      <c r="BO42">
        <v>15</v>
      </c>
      <c r="BP42">
        <v>0</v>
      </c>
      <c r="BQ42">
        <v>4.28</v>
      </c>
      <c r="BR42">
        <v>1.94</v>
      </c>
      <c r="BS42">
        <v>0.43</v>
      </c>
      <c r="BT42">
        <v>0</v>
      </c>
      <c r="BU42">
        <v>0</v>
      </c>
      <c r="BV42">
        <v>0</v>
      </c>
      <c r="BW42">
        <f t="shared" si="2"/>
        <v>73.87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194.059089</v>
      </c>
      <c r="L43">
        <v>399.16449999999998</v>
      </c>
      <c r="M43">
        <v>67.655000000000001</v>
      </c>
      <c r="N43">
        <v>114.167812</v>
      </c>
      <c r="O43">
        <v>119.52282700000001</v>
      </c>
      <c r="P43">
        <v>134.64311499999999</v>
      </c>
      <c r="Q43">
        <v>9.2424459999999993</v>
      </c>
      <c r="R43">
        <v>31.299909</v>
      </c>
      <c r="S43">
        <v>19.613764</v>
      </c>
      <c r="T43">
        <v>0</v>
      </c>
      <c r="U43">
        <v>399.04368799999997</v>
      </c>
      <c r="V43">
        <v>15.720509</v>
      </c>
      <c r="W43">
        <v>34.400345000000002</v>
      </c>
      <c r="X43">
        <v>113.335414</v>
      </c>
      <c r="Y43">
        <v>0</v>
      </c>
      <c r="Z43">
        <v>6.3342479999999997</v>
      </c>
      <c r="AA43">
        <v>41.230890000000002</v>
      </c>
      <c r="AB43">
        <v>38.186531000000002</v>
      </c>
      <c r="AC43">
        <v>28.089203999999999</v>
      </c>
      <c r="AD43">
        <v>35.365878000000002</v>
      </c>
      <c r="AE43">
        <v>31.868500999999998</v>
      </c>
      <c r="AF43">
        <v>6.1942979999999999</v>
      </c>
      <c r="AG43">
        <v>37.263213999999998</v>
      </c>
      <c r="AH43">
        <v>147.816993</v>
      </c>
      <c r="AI43">
        <v>14.764253999999999</v>
      </c>
      <c r="AJ43">
        <v>0</v>
      </c>
      <c r="AK43">
        <v>49.059539999999998</v>
      </c>
      <c r="AL43">
        <v>50.538285000000002</v>
      </c>
      <c r="AM43">
        <v>15.274611999999999</v>
      </c>
      <c r="AN43">
        <v>0.66560900000000001</v>
      </c>
      <c r="AO43">
        <v>15.912456000000001</v>
      </c>
      <c r="AP43">
        <v>10.523735</v>
      </c>
      <c r="AQ43">
        <v>0</v>
      </c>
      <c r="AR43">
        <v>47.482211999999997</v>
      </c>
      <c r="AS43">
        <v>30.828821000000001</v>
      </c>
      <c r="AT43">
        <v>7.247204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73.87</v>
      </c>
      <c r="BA43">
        <f t="shared" si="1"/>
        <v>2340.3849030000001</v>
      </c>
      <c r="BD43">
        <v>22.23</v>
      </c>
      <c r="BE43">
        <v>3.45</v>
      </c>
      <c r="BF43">
        <v>0.98</v>
      </c>
      <c r="BG43">
        <v>3.97</v>
      </c>
      <c r="BH43">
        <v>5.62</v>
      </c>
      <c r="BI43">
        <v>4.62</v>
      </c>
      <c r="BJ43">
        <v>2.9</v>
      </c>
      <c r="BK43">
        <v>4.43</v>
      </c>
      <c r="BL43">
        <v>1.97</v>
      </c>
      <c r="BM43">
        <v>1.54</v>
      </c>
      <c r="BN43">
        <v>0.51</v>
      </c>
      <c r="BO43">
        <v>15</v>
      </c>
      <c r="BP43">
        <v>0</v>
      </c>
      <c r="BQ43">
        <v>4.28</v>
      </c>
      <c r="BR43">
        <v>1.94</v>
      </c>
      <c r="BS43">
        <v>0.43</v>
      </c>
      <c r="BT43">
        <v>0</v>
      </c>
      <c r="BU43">
        <v>0</v>
      </c>
      <c r="BV43">
        <v>0</v>
      </c>
      <c r="BW43">
        <f t="shared" si="2"/>
        <v>73.87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184.39408900000001</v>
      </c>
      <c r="L44">
        <v>399.16449999999998</v>
      </c>
      <c r="M44">
        <v>67.655000000000001</v>
      </c>
      <c r="N44">
        <v>114.167812</v>
      </c>
      <c r="O44">
        <v>119.52282700000001</v>
      </c>
      <c r="P44">
        <v>134.64311499999999</v>
      </c>
      <c r="Q44">
        <v>9.2424459999999993</v>
      </c>
      <c r="R44">
        <v>31.299909</v>
      </c>
      <c r="S44">
        <v>19.613764</v>
      </c>
      <c r="T44">
        <v>0</v>
      </c>
      <c r="U44">
        <v>399.04368799999997</v>
      </c>
      <c r="V44">
        <v>15.720509</v>
      </c>
      <c r="W44">
        <v>34.400345000000002</v>
      </c>
      <c r="X44">
        <v>113.335414</v>
      </c>
      <c r="Y44">
        <v>0</v>
      </c>
      <c r="Z44">
        <v>6.3342479999999997</v>
      </c>
      <c r="AA44">
        <v>41.230890000000002</v>
      </c>
      <c r="AB44">
        <v>38.186531000000002</v>
      </c>
      <c r="AC44">
        <v>28.089203999999999</v>
      </c>
      <c r="AD44">
        <v>35.365878000000002</v>
      </c>
      <c r="AE44">
        <v>31.868500999999998</v>
      </c>
      <c r="AF44">
        <v>6.1942979999999999</v>
      </c>
      <c r="AG44">
        <v>37.263213999999998</v>
      </c>
      <c r="AH44">
        <v>147.816993</v>
      </c>
      <c r="AI44">
        <v>14.764253999999999</v>
      </c>
      <c r="AJ44">
        <v>0</v>
      </c>
      <c r="AK44">
        <v>49.059539999999998</v>
      </c>
      <c r="AL44">
        <v>50.538285000000002</v>
      </c>
      <c r="AM44">
        <v>15.274611999999999</v>
      </c>
      <c r="AN44">
        <v>0.66560900000000001</v>
      </c>
      <c r="AO44">
        <v>15.912456000000001</v>
      </c>
      <c r="AP44">
        <v>10.523735</v>
      </c>
      <c r="AQ44">
        <v>0</v>
      </c>
      <c r="AR44">
        <v>47.482211999999997</v>
      </c>
      <c r="AS44">
        <v>30.828821000000001</v>
      </c>
      <c r="AT44">
        <v>7.247204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</v>
      </c>
      <c r="BA44">
        <f t="shared" si="1"/>
        <v>2330.8499030000003</v>
      </c>
      <c r="BD44">
        <v>22.23</v>
      </c>
      <c r="BE44">
        <v>3.45</v>
      </c>
      <c r="BF44">
        <v>0.98</v>
      </c>
      <c r="BG44">
        <v>3.97</v>
      </c>
      <c r="BH44">
        <v>5.62</v>
      </c>
      <c r="BI44">
        <v>4.62</v>
      </c>
      <c r="BJ44">
        <v>2.9</v>
      </c>
      <c r="BK44">
        <v>4.5</v>
      </c>
      <c r="BL44">
        <v>2.0299999999999998</v>
      </c>
      <c r="BM44">
        <v>1.54</v>
      </c>
      <c r="BN44">
        <v>0.51</v>
      </c>
      <c r="BO44">
        <v>15</v>
      </c>
      <c r="BP44">
        <v>0</v>
      </c>
      <c r="BQ44">
        <v>4.28</v>
      </c>
      <c r="BR44">
        <v>1.94</v>
      </c>
      <c r="BS44">
        <v>0.43</v>
      </c>
      <c r="BT44">
        <v>0</v>
      </c>
      <c r="BU44">
        <v>0</v>
      </c>
      <c r="BV44">
        <v>0</v>
      </c>
      <c r="BW44">
        <f t="shared" si="2"/>
        <v>74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205.45596</v>
      </c>
      <c r="L45">
        <v>399.16449999999998</v>
      </c>
      <c r="M45">
        <v>67.655000000000001</v>
      </c>
      <c r="N45">
        <v>114.167812</v>
      </c>
      <c r="O45">
        <v>119.52282700000001</v>
      </c>
      <c r="P45">
        <v>134.64311499999999</v>
      </c>
      <c r="Q45">
        <v>9.2424459999999993</v>
      </c>
      <c r="R45">
        <v>31.299909</v>
      </c>
      <c r="S45">
        <v>19.613764</v>
      </c>
      <c r="T45">
        <v>0</v>
      </c>
      <c r="U45">
        <v>399.04368799999997</v>
      </c>
      <c r="V45">
        <v>15.720509</v>
      </c>
      <c r="W45">
        <v>34.400345000000002</v>
      </c>
      <c r="X45">
        <v>113.335414</v>
      </c>
      <c r="Y45">
        <v>0</v>
      </c>
      <c r="Z45">
        <v>6.3342479999999997</v>
      </c>
      <c r="AA45">
        <v>41.230890000000002</v>
      </c>
      <c r="AB45">
        <v>38.186531000000002</v>
      </c>
      <c r="AC45">
        <v>28.089203999999999</v>
      </c>
      <c r="AD45">
        <v>35.365878000000002</v>
      </c>
      <c r="AE45">
        <v>31.868500999999998</v>
      </c>
      <c r="AF45">
        <v>6.1942979999999999</v>
      </c>
      <c r="AG45">
        <v>37.263213999999998</v>
      </c>
      <c r="AH45">
        <v>147.816993</v>
      </c>
      <c r="AI45">
        <v>14.764253999999999</v>
      </c>
      <c r="AJ45">
        <v>0</v>
      </c>
      <c r="AK45">
        <v>49.059539999999998</v>
      </c>
      <c r="AL45">
        <v>69.630526000000003</v>
      </c>
      <c r="AM45">
        <v>15.274611999999999</v>
      </c>
      <c r="AN45">
        <v>0.66560900000000001</v>
      </c>
      <c r="AO45">
        <v>15.912456000000001</v>
      </c>
      <c r="AP45">
        <v>10.523735</v>
      </c>
      <c r="AQ45">
        <v>0</v>
      </c>
      <c r="AR45">
        <v>47.482211999999997</v>
      </c>
      <c r="AS45">
        <v>30.828821000000001</v>
      </c>
      <c r="AT45">
        <v>7.247204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</v>
      </c>
      <c r="BA45">
        <f t="shared" si="1"/>
        <v>2371.0040150000004</v>
      </c>
      <c r="BD45">
        <v>22.23</v>
      </c>
      <c r="BE45">
        <v>3.45</v>
      </c>
      <c r="BF45">
        <v>0.98</v>
      </c>
      <c r="BG45">
        <v>3.97</v>
      </c>
      <c r="BH45">
        <v>5.62</v>
      </c>
      <c r="BI45">
        <v>4.62</v>
      </c>
      <c r="BJ45">
        <v>2.9</v>
      </c>
      <c r="BK45">
        <v>4.5</v>
      </c>
      <c r="BL45">
        <v>2.0299999999999998</v>
      </c>
      <c r="BM45">
        <v>1.54</v>
      </c>
      <c r="BN45">
        <v>0.51</v>
      </c>
      <c r="BO45">
        <v>15</v>
      </c>
      <c r="BP45">
        <v>0</v>
      </c>
      <c r="BQ45">
        <v>4.28</v>
      </c>
      <c r="BR45">
        <v>1.94</v>
      </c>
      <c r="BS45">
        <v>0.43</v>
      </c>
      <c r="BT45">
        <v>0</v>
      </c>
      <c r="BU45">
        <v>0</v>
      </c>
      <c r="BV45">
        <v>0</v>
      </c>
      <c r="BW45">
        <f t="shared" si="2"/>
        <v>74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205.45596</v>
      </c>
      <c r="L46">
        <v>399.16449999999998</v>
      </c>
      <c r="M46">
        <v>67.655000000000001</v>
      </c>
      <c r="N46">
        <v>114.167812</v>
      </c>
      <c r="O46">
        <v>119.52282700000001</v>
      </c>
      <c r="P46">
        <v>134.64311499999999</v>
      </c>
      <c r="Q46">
        <v>9.2424459999999993</v>
      </c>
      <c r="R46">
        <v>31.299909</v>
      </c>
      <c r="S46">
        <v>19.613764</v>
      </c>
      <c r="T46">
        <v>0</v>
      </c>
      <c r="U46">
        <v>399.04368799999997</v>
      </c>
      <c r="V46">
        <v>15.720509</v>
      </c>
      <c r="W46">
        <v>34.400345000000002</v>
      </c>
      <c r="X46">
        <v>113.335414</v>
      </c>
      <c r="Y46">
        <v>0</v>
      </c>
      <c r="Z46">
        <v>6.3342479999999997</v>
      </c>
      <c r="AA46">
        <v>41.230890000000002</v>
      </c>
      <c r="AB46">
        <v>38.186531000000002</v>
      </c>
      <c r="AC46">
        <v>28.089203999999999</v>
      </c>
      <c r="AD46">
        <v>35.365878000000002</v>
      </c>
      <c r="AE46">
        <v>31.868500999999998</v>
      </c>
      <c r="AF46">
        <v>6.1942979999999999</v>
      </c>
      <c r="AG46">
        <v>37.263213999999998</v>
      </c>
      <c r="AH46">
        <v>147.816993</v>
      </c>
      <c r="AI46">
        <v>14.764253999999999</v>
      </c>
      <c r="AJ46">
        <v>0</v>
      </c>
      <c r="AK46">
        <v>49.059539999999998</v>
      </c>
      <c r="AL46">
        <v>76.705886000000007</v>
      </c>
      <c r="AM46">
        <v>15.274611999999999</v>
      </c>
      <c r="AN46">
        <v>0.66560900000000001</v>
      </c>
      <c r="AO46">
        <v>15.912456000000001</v>
      </c>
      <c r="AP46">
        <v>10.523735</v>
      </c>
      <c r="AQ46">
        <v>0</v>
      </c>
      <c r="AR46">
        <v>47.482211999999997</v>
      </c>
      <c r="AS46">
        <v>30.828821000000001</v>
      </c>
      <c r="AT46">
        <v>7.247204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</v>
      </c>
      <c r="BA46">
        <f t="shared" si="1"/>
        <v>2378.0793750000007</v>
      </c>
      <c r="BD46">
        <v>22.23</v>
      </c>
      <c r="BE46">
        <v>3.45</v>
      </c>
      <c r="BF46">
        <v>0.98</v>
      </c>
      <c r="BG46">
        <v>3.97</v>
      </c>
      <c r="BH46">
        <v>5.62</v>
      </c>
      <c r="BI46">
        <v>4.62</v>
      </c>
      <c r="BJ46">
        <v>2.9</v>
      </c>
      <c r="BK46">
        <v>4.5</v>
      </c>
      <c r="BL46">
        <v>2.0299999999999998</v>
      </c>
      <c r="BM46">
        <v>1.54</v>
      </c>
      <c r="BN46">
        <v>0.51</v>
      </c>
      <c r="BO46">
        <v>15</v>
      </c>
      <c r="BP46">
        <v>0</v>
      </c>
      <c r="BQ46">
        <v>4.28</v>
      </c>
      <c r="BR46">
        <v>1.94</v>
      </c>
      <c r="BS46">
        <v>0.43</v>
      </c>
      <c r="BT46">
        <v>0</v>
      </c>
      <c r="BU46">
        <v>0</v>
      </c>
      <c r="BV46">
        <v>0</v>
      </c>
      <c r="BW46">
        <f t="shared" si="2"/>
        <v>74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205.45596</v>
      </c>
      <c r="L47">
        <v>399.16449999999998</v>
      </c>
      <c r="M47">
        <v>67.655000000000001</v>
      </c>
      <c r="N47">
        <v>114.167812</v>
      </c>
      <c r="O47">
        <v>119.52282700000001</v>
      </c>
      <c r="P47">
        <v>134.64311499999999</v>
      </c>
      <c r="Q47">
        <v>9.2424459999999993</v>
      </c>
      <c r="R47">
        <v>31.299909</v>
      </c>
      <c r="S47">
        <v>19.613764</v>
      </c>
      <c r="T47">
        <v>0</v>
      </c>
      <c r="U47">
        <v>399.04368799999997</v>
      </c>
      <c r="V47">
        <v>15.720509</v>
      </c>
      <c r="W47">
        <v>33.708523999999997</v>
      </c>
      <c r="X47">
        <v>113.335414</v>
      </c>
      <c r="Y47">
        <v>0</v>
      </c>
      <c r="Z47">
        <v>6.3342479999999997</v>
      </c>
      <c r="AA47">
        <v>41.230890000000002</v>
      </c>
      <c r="AB47">
        <v>38.186531000000002</v>
      </c>
      <c r="AC47">
        <v>28.089203999999999</v>
      </c>
      <c r="AD47">
        <v>35.365878000000002</v>
      </c>
      <c r="AE47">
        <v>31.868500999999998</v>
      </c>
      <c r="AF47">
        <v>6.1942979999999999</v>
      </c>
      <c r="AG47">
        <v>37.263213999999998</v>
      </c>
      <c r="AH47">
        <v>147.816993</v>
      </c>
      <c r="AI47">
        <v>14.764253999999999</v>
      </c>
      <c r="AJ47">
        <v>0</v>
      </c>
      <c r="AK47">
        <v>49.059539999999998</v>
      </c>
      <c r="AL47">
        <v>76.705886000000007</v>
      </c>
      <c r="AM47">
        <v>15.274611999999999</v>
      </c>
      <c r="AN47">
        <v>0.66560900000000001</v>
      </c>
      <c r="AO47">
        <v>15.912456000000001</v>
      </c>
      <c r="AP47">
        <v>10.523735</v>
      </c>
      <c r="AQ47">
        <v>0</v>
      </c>
      <c r="AR47">
        <v>47.482211999999997</v>
      </c>
      <c r="AS47">
        <v>30.828821000000001</v>
      </c>
      <c r="AT47">
        <v>7.247204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</v>
      </c>
      <c r="BA47">
        <f t="shared" si="1"/>
        <v>2377.3875540000004</v>
      </c>
      <c r="BD47">
        <v>22.23</v>
      </c>
      <c r="BE47">
        <v>3.45</v>
      </c>
      <c r="BF47">
        <v>0.98</v>
      </c>
      <c r="BG47">
        <v>3.97</v>
      </c>
      <c r="BH47">
        <v>5.62</v>
      </c>
      <c r="BI47">
        <v>4.62</v>
      </c>
      <c r="BJ47">
        <v>2.9</v>
      </c>
      <c r="BK47">
        <v>4.5</v>
      </c>
      <c r="BL47">
        <v>2.0299999999999998</v>
      </c>
      <c r="BM47">
        <v>1.54</v>
      </c>
      <c r="BN47">
        <v>0.51</v>
      </c>
      <c r="BO47">
        <v>15</v>
      </c>
      <c r="BP47">
        <v>0</v>
      </c>
      <c r="BQ47">
        <v>4.28</v>
      </c>
      <c r="BR47">
        <v>1.94</v>
      </c>
      <c r="BS47">
        <v>0.43</v>
      </c>
      <c r="BT47">
        <v>0</v>
      </c>
      <c r="BU47">
        <v>0</v>
      </c>
      <c r="BV47">
        <v>0</v>
      </c>
      <c r="BW47">
        <f t="shared" si="2"/>
        <v>74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205.45596</v>
      </c>
      <c r="L48">
        <v>399.16449999999998</v>
      </c>
      <c r="M48">
        <v>67.655000000000001</v>
      </c>
      <c r="N48">
        <v>114.167812</v>
      </c>
      <c r="O48">
        <v>119.52282700000001</v>
      </c>
      <c r="P48">
        <v>134.64311499999999</v>
      </c>
      <c r="Q48">
        <v>9.2424459999999993</v>
      </c>
      <c r="R48">
        <v>31.299909</v>
      </c>
      <c r="S48">
        <v>19.613764</v>
      </c>
      <c r="T48">
        <v>0</v>
      </c>
      <c r="U48">
        <v>399.04368799999997</v>
      </c>
      <c r="V48">
        <v>10.631500000000001</v>
      </c>
      <c r="W48">
        <v>33.708523999999997</v>
      </c>
      <c r="X48">
        <v>113.335414</v>
      </c>
      <c r="Y48">
        <v>0</v>
      </c>
      <c r="Z48">
        <v>6.3342479999999997</v>
      </c>
      <c r="AA48">
        <v>41.230890000000002</v>
      </c>
      <c r="AB48">
        <v>38.186531000000002</v>
      </c>
      <c r="AC48">
        <v>28.089203999999999</v>
      </c>
      <c r="AD48">
        <v>35.365878000000002</v>
      </c>
      <c r="AE48">
        <v>31.868500999999998</v>
      </c>
      <c r="AF48">
        <v>6.1942979999999999</v>
      </c>
      <c r="AG48">
        <v>37.263213999999998</v>
      </c>
      <c r="AH48">
        <v>147.816993</v>
      </c>
      <c r="AI48">
        <v>14.764253999999999</v>
      </c>
      <c r="AJ48">
        <v>0</v>
      </c>
      <c r="AK48">
        <v>49.059539999999998</v>
      </c>
      <c r="AL48">
        <v>76.705886000000007</v>
      </c>
      <c r="AM48">
        <v>15.274611999999999</v>
      </c>
      <c r="AN48">
        <v>0.66560900000000001</v>
      </c>
      <c r="AO48">
        <v>15.912456000000001</v>
      </c>
      <c r="AP48">
        <v>10.523735</v>
      </c>
      <c r="AQ48">
        <v>0</v>
      </c>
      <c r="AR48">
        <v>47.482211999999997</v>
      </c>
      <c r="AS48">
        <v>30.828821000000001</v>
      </c>
      <c r="AT48">
        <v>7.247204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</v>
      </c>
      <c r="BA48">
        <f t="shared" si="1"/>
        <v>2372.2985450000001</v>
      </c>
      <c r="BD48">
        <v>22.23</v>
      </c>
      <c r="BE48">
        <v>3.45</v>
      </c>
      <c r="BF48">
        <v>0.98</v>
      </c>
      <c r="BG48">
        <v>3.97</v>
      </c>
      <c r="BH48">
        <v>5.62</v>
      </c>
      <c r="BI48">
        <v>4.62</v>
      </c>
      <c r="BJ48">
        <v>2.9</v>
      </c>
      <c r="BK48">
        <v>4.5</v>
      </c>
      <c r="BL48">
        <v>2.0299999999999998</v>
      </c>
      <c r="BM48">
        <v>1.54</v>
      </c>
      <c r="BN48">
        <v>0.51</v>
      </c>
      <c r="BO48">
        <v>15</v>
      </c>
      <c r="BP48">
        <v>0</v>
      </c>
      <c r="BQ48">
        <v>4.28</v>
      </c>
      <c r="BR48">
        <v>1.94</v>
      </c>
      <c r="BS48">
        <v>0.43</v>
      </c>
      <c r="BT48">
        <v>0</v>
      </c>
      <c r="BU48">
        <v>0</v>
      </c>
      <c r="BV48">
        <v>0</v>
      </c>
      <c r="BW48">
        <f t="shared" si="2"/>
        <v>74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180.82074499999999</v>
      </c>
      <c r="L49">
        <v>399.16449999999998</v>
      </c>
      <c r="M49">
        <v>67.655000000000001</v>
      </c>
      <c r="N49">
        <v>114.167812</v>
      </c>
      <c r="O49">
        <v>119.52282700000001</v>
      </c>
      <c r="P49">
        <v>134.64311499999999</v>
      </c>
      <c r="Q49">
        <v>10.544515000000001</v>
      </c>
      <c r="R49">
        <v>40.970032000000003</v>
      </c>
      <c r="S49">
        <v>25.506032000000001</v>
      </c>
      <c r="T49">
        <v>0</v>
      </c>
      <c r="U49">
        <v>399.04368799999997</v>
      </c>
      <c r="V49">
        <v>14.712475</v>
      </c>
      <c r="W49">
        <v>41.65325</v>
      </c>
      <c r="X49">
        <v>142.57385199999999</v>
      </c>
      <c r="Y49">
        <v>0</v>
      </c>
      <c r="Z49">
        <v>6.3342479999999997</v>
      </c>
      <c r="AA49">
        <v>41.230890000000002</v>
      </c>
      <c r="AB49">
        <v>38.186531000000002</v>
      </c>
      <c r="AC49">
        <v>28.089203999999999</v>
      </c>
      <c r="AD49">
        <v>35.365878000000002</v>
      </c>
      <c r="AE49">
        <v>31.868500999999998</v>
      </c>
      <c r="AF49">
        <v>6.1942979999999999</v>
      </c>
      <c r="AG49">
        <v>37.263213999999998</v>
      </c>
      <c r="AH49">
        <v>147.816993</v>
      </c>
      <c r="AI49">
        <v>14.764253999999999</v>
      </c>
      <c r="AJ49">
        <v>0</v>
      </c>
      <c r="AK49">
        <v>49.059539999999998</v>
      </c>
      <c r="AL49">
        <v>76.705886000000007</v>
      </c>
      <c r="AM49">
        <v>15.274611999999999</v>
      </c>
      <c r="AN49">
        <v>0.66560900000000001</v>
      </c>
      <c r="AO49">
        <v>15.912456000000001</v>
      </c>
      <c r="AP49">
        <v>11.142778</v>
      </c>
      <c r="AQ49">
        <v>0</v>
      </c>
      <c r="AR49">
        <v>47.482211999999997</v>
      </c>
      <c r="AS49">
        <v>30.828821000000001</v>
      </c>
      <c r="AT49">
        <v>7.247204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</v>
      </c>
      <c r="BA49">
        <f t="shared" si="1"/>
        <v>2406.4109720000006</v>
      </c>
      <c r="BD49">
        <v>22.23</v>
      </c>
      <c r="BE49">
        <v>3.45</v>
      </c>
      <c r="BF49">
        <v>0.98</v>
      </c>
      <c r="BG49">
        <v>3.97</v>
      </c>
      <c r="BH49">
        <v>5.62</v>
      </c>
      <c r="BI49">
        <v>4.62</v>
      </c>
      <c r="BJ49">
        <v>2.9</v>
      </c>
      <c r="BK49">
        <v>4.5</v>
      </c>
      <c r="BL49">
        <v>2.0299999999999998</v>
      </c>
      <c r="BM49">
        <v>1.54</v>
      </c>
      <c r="BN49">
        <v>0.51</v>
      </c>
      <c r="BO49">
        <v>15</v>
      </c>
      <c r="BP49">
        <v>0</v>
      </c>
      <c r="BQ49">
        <v>4.28</v>
      </c>
      <c r="BR49">
        <v>1.94</v>
      </c>
      <c r="BS49">
        <v>0.43</v>
      </c>
      <c r="BT49">
        <v>0</v>
      </c>
      <c r="BU49">
        <v>0</v>
      </c>
      <c r="BV49">
        <v>0</v>
      </c>
      <c r="BW49">
        <f t="shared" si="2"/>
        <v>74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180.82074499999999</v>
      </c>
      <c r="L50">
        <v>399.16449999999998</v>
      </c>
      <c r="M50">
        <v>67.655000000000001</v>
      </c>
      <c r="N50">
        <v>114.167812</v>
      </c>
      <c r="O50">
        <v>119.52282700000001</v>
      </c>
      <c r="P50">
        <v>134.64311499999999</v>
      </c>
      <c r="Q50">
        <v>10.544515000000001</v>
      </c>
      <c r="R50">
        <v>40.970032000000003</v>
      </c>
      <c r="S50">
        <v>25.506032000000001</v>
      </c>
      <c r="T50">
        <v>0</v>
      </c>
      <c r="U50">
        <v>399.04368799999997</v>
      </c>
      <c r="V50">
        <v>14.84544</v>
      </c>
      <c r="W50">
        <v>41.65325</v>
      </c>
      <c r="X50">
        <v>142.57385199999999</v>
      </c>
      <c r="Y50">
        <v>0</v>
      </c>
      <c r="Z50">
        <v>6.3342479999999997</v>
      </c>
      <c r="AA50">
        <v>41.230890000000002</v>
      </c>
      <c r="AB50">
        <v>38.186531000000002</v>
      </c>
      <c r="AC50">
        <v>28.089203999999999</v>
      </c>
      <c r="AD50">
        <v>35.365878000000002</v>
      </c>
      <c r="AE50">
        <v>31.868500999999998</v>
      </c>
      <c r="AF50">
        <v>6.1942979999999999</v>
      </c>
      <c r="AG50">
        <v>37.263213999999998</v>
      </c>
      <c r="AH50">
        <v>147.816993</v>
      </c>
      <c r="AI50">
        <v>14.764253999999999</v>
      </c>
      <c r="AJ50">
        <v>0</v>
      </c>
      <c r="AK50">
        <v>49.059539999999998</v>
      </c>
      <c r="AL50">
        <v>76.705886000000007</v>
      </c>
      <c r="AM50">
        <v>15.274611999999999</v>
      </c>
      <c r="AN50">
        <v>0.66560900000000001</v>
      </c>
      <c r="AO50">
        <v>15.912456000000001</v>
      </c>
      <c r="AP50">
        <v>11.142778</v>
      </c>
      <c r="AQ50">
        <v>0</v>
      </c>
      <c r="AR50">
        <v>47.482211999999997</v>
      </c>
      <c r="AS50">
        <v>30.828821000000001</v>
      </c>
      <c r="AT50">
        <v>7.247204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</v>
      </c>
      <c r="BA50">
        <f t="shared" si="1"/>
        <v>2406.5439370000004</v>
      </c>
      <c r="BD50">
        <v>22.23</v>
      </c>
      <c r="BE50">
        <v>3.45</v>
      </c>
      <c r="BF50">
        <v>0.98</v>
      </c>
      <c r="BG50">
        <v>3.97</v>
      </c>
      <c r="BH50">
        <v>5.62</v>
      </c>
      <c r="BI50">
        <v>4.62</v>
      </c>
      <c r="BJ50">
        <v>2.9</v>
      </c>
      <c r="BK50">
        <v>4.5</v>
      </c>
      <c r="BL50">
        <v>2.0299999999999998</v>
      </c>
      <c r="BM50">
        <v>1.54</v>
      </c>
      <c r="BN50">
        <v>0.51</v>
      </c>
      <c r="BO50">
        <v>15</v>
      </c>
      <c r="BP50">
        <v>0</v>
      </c>
      <c r="BQ50">
        <v>4.28</v>
      </c>
      <c r="BR50">
        <v>1.94</v>
      </c>
      <c r="BS50">
        <v>0.43</v>
      </c>
      <c r="BT50">
        <v>0</v>
      </c>
      <c r="BU50">
        <v>0</v>
      </c>
      <c r="BV50">
        <v>0</v>
      </c>
      <c r="BW50">
        <f t="shared" si="2"/>
        <v>74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180.82074499999999</v>
      </c>
      <c r="L51">
        <v>399.16449999999998</v>
      </c>
      <c r="M51">
        <v>67.655000000000001</v>
      </c>
      <c r="N51">
        <v>114.167812</v>
      </c>
      <c r="O51">
        <v>119.52282700000001</v>
      </c>
      <c r="P51">
        <v>134.64311499999999</v>
      </c>
      <c r="Q51">
        <v>10.544515000000001</v>
      </c>
      <c r="R51">
        <v>40.970032000000003</v>
      </c>
      <c r="S51">
        <v>25.506032000000001</v>
      </c>
      <c r="T51">
        <v>0</v>
      </c>
      <c r="U51">
        <v>394.69443799999999</v>
      </c>
      <c r="V51">
        <v>14.84544</v>
      </c>
      <c r="W51">
        <v>41.65325</v>
      </c>
      <c r="X51">
        <v>136.12101200000001</v>
      </c>
      <c r="Y51">
        <v>0</v>
      </c>
      <c r="Z51">
        <v>6.3151109999999999</v>
      </c>
      <c r="AA51">
        <v>41.230890000000002</v>
      </c>
      <c r="AB51">
        <v>38.186531000000002</v>
      </c>
      <c r="AC51">
        <v>28.089203999999999</v>
      </c>
      <c r="AD51">
        <v>35.365878000000002</v>
      </c>
      <c r="AE51">
        <v>31.868500999999998</v>
      </c>
      <c r="AF51">
        <v>6.1942979999999999</v>
      </c>
      <c r="AG51">
        <v>37.263213999999998</v>
      </c>
      <c r="AH51">
        <v>147.816993</v>
      </c>
      <c r="AI51">
        <v>14.764253999999999</v>
      </c>
      <c r="AJ51">
        <v>0</v>
      </c>
      <c r="AK51">
        <v>49.059539999999998</v>
      </c>
      <c r="AL51">
        <v>76.705886000000007</v>
      </c>
      <c r="AM51">
        <v>15.274611999999999</v>
      </c>
      <c r="AN51">
        <v>0.66560900000000001</v>
      </c>
      <c r="AO51">
        <v>15.912456000000001</v>
      </c>
      <c r="AP51">
        <v>11.142778</v>
      </c>
      <c r="AQ51">
        <v>0</v>
      </c>
      <c r="AR51">
        <v>47.482211999999997</v>
      </c>
      <c r="AS51">
        <v>30.828821000000001</v>
      </c>
      <c r="AT51">
        <v>7.247204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</v>
      </c>
      <c r="BA51">
        <f t="shared" si="1"/>
        <v>2395.7227100000005</v>
      </c>
      <c r="BD51">
        <v>22.23</v>
      </c>
      <c r="BE51">
        <v>3.45</v>
      </c>
      <c r="BF51">
        <v>0.98</v>
      </c>
      <c r="BG51">
        <v>3.97</v>
      </c>
      <c r="BH51">
        <v>5.62</v>
      </c>
      <c r="BI51">
        <v>4.62</v>
      </c>
      <c r="BJ51">
        <v>2.9</v>
      </c>
      <c r="BK51">
        <v>4.5</v>
      </c>
      <c r="BL51">
        <v>2.0299999999999998</v>
      </c>
      <c r="BM51">
        <v>1.54</v>
      </c>
      <c r="BN51">
        <v>0.51</v>
      </c>
      <c r="BO51">
        <v>15</v>
      </c>
      <c r="BP51">
        <v>0</v>
      </c>
      <c r="BQ51">
        <v>4.28</v>
      </c>
      <c r="BR51">
        <v>1.94</v>
      </c>
      <c r="BS51">
        <v>0.43</v>
      </c>
      <c r="BT51">
        <v>0</v>
      </c>
      <c r="BU51">
        <v>0</v>
      </c>
      <c r="BV51">
        <v>0</v>
      </c>
      <c r="BW51">
        <f t="shared" si="2"/>
        <v>74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208.309842</v>
      </c>
      <c r="L52">
        <v>399.16449999999998</v>
      </c>
      <c r="M52">
        <v>67.655000000000001</v>
      </c>
      <c r="N52">
        <v>114.167812</v>
      </c>
      <c r="O52">
        <v>119.52282700000001</v>
      </c>
      <c r="P52">
        <v>134.64311499999999</v>
      </c>
      <c r="Q52">
        <v>10.544515000000001</v>
      </c>
      <c r="R52">
        <v>40.970032000000003</v>
      </c>
      <c r="S52">
        <v>25.506032000000001</v>
      </c>
      <c r="T52">
        <v>0</v>
      </c>
      <c r="U52">
        <v>394.69443799999999</v>
      </c>
      <c r="V52">
        <v>14.84544</v>
      </c>
      <c r="W52">
        <v>41.65325</v>
      </c>
      <c r="X52">
        <v>136.12101200000001</v>
      </c>
      <c r="Y52">
        <v>0</v>
      </c>
      <c r="Z52">
        <v>6.3342479999999997</v>
      </c>
      <c r="AA52">
        <v>41.230890000000002</v>
      </c>
      <c r="AB52">
        <v>38.186531000000002</v>
      </c>
      <c r="AC52">
        <v>28.089203999999999</v>
      </c>
      <c r="AD52">
        <v>35.365878000000002</v>
      </c>
      <c r="AE52">
        <v>31.868500999999998</v>
      </c>
      <c r="AF52">
        <v>6.1942979999999999</v>
      </c>
      <c r="AG52">
        <v>37.263213999999998</v>
      </c>
      <c r="AH52">
        <v>147.816993</v>
      </c>
      <c r="AI52">
        <v>14.764253999999999</v>
      </c>
      <c r="AJ52">
        <v>0</v>
      </c>
      <c r="AK52">
        <v>49.059539999999998</v>
      </c>
      <c r="AL52">
        <v>76.705886000000007</v>
      </c>
      <c r="AM52">
        <v>15.274611999999999</v>
      </c>
      <c r="AN52">
        <v>0.66560900000000001</v>
      </c>
      <c r="AO52">
        <v>15.912456000000001</v>
      </c>
      <c r="AP52">
        <v>11.142778</v>
      </c>
      <c r="AQ52">
        <v>4.3840440000000003</v>
      </c>
      <c r="AR52">
        <v>47.482211999999997</v>
      </c>
      <c r="AS52">
        <v>30.828821000000001</v>
      </c>
      <c r="AT52">
        <v>7.247204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</v>
      </c>
      <c r="BA52">
        <f t="shared" si="1"/>
        <v>2427.6149880000007</v>
      </c>
      <c r="BD52">
        <v>22.23</v>
      </c>
      <c r="BE52">
        <v>3.45</v>
      </c>
      <c r="BF52">
        <v>0.98</v>
      </c>
      <c r="BG52">
        <v>3.97</v>
      </c>
      <c r="BH52">
        <v>5.62</v>
      </c>
      <c r="BI52">
        <v>4.62</v>
      </c>
      <c r="BJ52">
        <v>2.9</v>
      </c>
      <c r="BK52">
        <v>4.5</v>
      </c>
      <c r="BL52">
        <v>2.0299999999999998</v>
      </c>
      <c r="BM52">
        <v>1.54</v>
      </c>
      <c r="BN52">
        <v>0.51</v>
      </c>
      <c r="BO52">
        <v>15</v>
      </c>
      <c r="BP52">
        <v>0</v>
      </c>
      <c r="BQ52">
        <v>4.28</v>
      </c>
      <c r="BR52">
        <v>1.94</v>
      </c>
      <c r="BS52">
        <v>0.43</v>
      </c>
      <c r="BT52">
        <v>0</v>
      </c>
      <c r="BU52">
        <v>0</v>
      </c>
      <c r="BV52">
        <v>0</v>
      </c>
      <c r="BW52">
        <f t="shared" si="2"/>
        <v>74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208.309842</v>
      </c>
      <c r="L53">
        <v>398.19799999999998</v>
      </c>
      <c r="M53">
        <v>67.655000000000001</v>
      </c>
      <c r="N53">
        <v>114.167812</v>
      </c>
      <c r="O53">
        <v>119.52282700000001</v>
      </c>
      <c r="P53">
        <v>134.64311499999999</v>
      </c>
      <c r="Q53">
        <v>10.544515000000001</v>
      </c>
      <c r="R53">
        <v>40.970032000000003</v>
      </c>
      <c r="S53">
        <v>25.506032000000001</v>
      </c>
      <c r="T53">
        <v>0</v>
      </c>
      <c r="U53">
        <v>394.69443799999999</v>
      </c>
      <c r="V53">
        <v>19.934449000000001</v>
      </c>
      <c r="W53">
        <v>41.65325</v>
      </c>
      <c r="X53">
        <v>142.57385199999999</v>
      </c>
      <c r="Y53">
        <v>0</v>
      </c>
      <c r="Z53">
        <v>12.668495</v>
      </c>
      <c r="AA53">
        <v>41.230890000000002</v>
      </c>
      <c r="AB53">
        <v>38.186531000000002</v>
      </c>
      <c r="AC53">
        <v>28.089203999999999</v>
      </c>
      <c r="AD53">
        <v>35.365878000000002</v>
      </c>
      <c r="AE53">
        <v>31.868500999999998</v>
      </c>
      <c r="AF53">
        <v>6.1942979999999999</v>
      </c>
      <c r="AG53">
        <v>37.263213999999998</v>
      </c>
      <c r="AH53">
        <v>147.816993</v>
      </c>
      <c r="AI53">
        <v>14.764253999999999</v>
      </c>
      <c r="AJ53">
        <v>0</v>
      </c>
      <c r="AK53">
        <v>49.059539999999998</v>
      </c>
      <c r="AL53">
        <v>80.861255999999997</v>
      </c>
      <c r="AM53">
        <v>15.274611999999999</v>
      </c>
      <c r="AN53">
        <v>0.66560900000000001</v>
      </c>
      <c r="AO53">
        <v>18.185663999999999</v>
      </c>
      <c r="AP53">
        <v>11.142778</v>
      </c>
      <c r="AQ53">
        <v>11.873452</v>
      </c>
      <c r="AR53">
        <v>47.482211999999997</v>
      </c>
      <c r="AS53">
        <v>30.828821000000001</v>
      </c>
      <c r="AT53">
        <v>7.247204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</v>
      </c>
      <c r="BA53">
        <f t="shared" si="1"/>
        <v>2458.4425700000006</v>
      </c>
      <c r="BD53">
        <v>22.23</v>
      </c>
      <c r="BE53">
        <v>3.45</v>
      </c>
      <c r="BF53">
        <v>0.98</v>
      </c>
      <c r="BG53">
        <v>3.97</v>
      </c>
      <c r="BH53">
        <v>5.62</v>
      </c>
      <c r="BI53">
        <v>4.62</v>
      </c>
      <c r="BJ53">
        <v>2.9</v>
      </c>
      <c r="BK53">
        <v>4.5</v>
      </c>
      <c r="BL53">
        <v>2.0299999999999998</v>
      </c>
      <c r="BM53">
        <v>1.54</v>
      </c>
      <c r="BN53">
        <v>0.51</v>
      </c>
      <c r="BO53">
        <v>15</v>
      </c>
      <c r="BP53">
        <v>0</v>
      </c>
      <c r="BQ53">
        <v>4.28</v>
      </c>
      <c r="BR53">
        <v>1.94</v>
      </c>
      <c r="BS53">
        <v>0.43</v>
      </c>
      <c r="BT53">
        <v>0</v>
      </c>
      <c r="BU53">
        <v>0</v>
      </c>
      <c r="BV53">
        <v>0</v>
      </c>
      <c r="BW53">
        <f t="shared" si="2"/>
        <v>74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208.309842</v>
      </c>
      <c r="L54">
        <v>398.19799999999998</v>
      </c>
      <c r="M54">
        <v>67.655000000000001</v>
      </c>
      <c r="N54">
        <v>114.167812</v>
      </c>
      <c r="O54">
        <v>119.52282700000001</v>
      </c>
      <c r="P54">
        <v>134.64311499999999</v>
      </c>
      <c r="Q54">
        <v>10.544515000000001</v>
      </c>
      <c r="R54">
        <v>40.970032000000003</v>
      </c>
      <c r="S54">
        <v>25.506032000000001</v>
      </c>
      <c r="T54">
        <v>0</v>
      </c>
      <c r="U54">
        <v>394.69443799999999</v>
      </c>
      <c r="V54">
        <v>19.934449000000001</v>
      </c>
      <c r="W54">
        <v>41.65325</v>
      </c>
      <c r="X54">
        <v>142.57385199999999</v>
      </c>
      <c r="Y54">
        <v>0</v>
      </c>
      <c r="Z54">
        <v>12.668495</v>
      </c>
      <c r="AA54">
        <v>41.230890000000002</v>
      </c>
      <c r="AB54">
        <v>38.186531000000002</v>
      </c>
      <c r="AC54">
        <v>28.089203999999999</v>
      </c>
      <c r="AD54">
        <v>35.365878000000002</v>
      </c>
      <c r="AE54">
        <v>31.868500999999998</v>
      </c>
      <c r="AF54">
        <v>6.1942979999999999</v>
      </c>
      <c r="AG54">
        <v>37.263213999999998</v>
      </c>
      <c r="AH54">
        <v>147.816993</v>
      </c>
      <c r="AI54">
        <v>14.764253999999999</v>
      </c>
      <c r="AJ54">
        <v>0</v>
      </c>
      <c r="AK54">
        <v>49.059539999999998</v>
      </c>
      <c r="AL54">
        <v>80.861255999999997</v>
      </c>
      <c r="AM54">
        <v>15.274611999999999</v>
      </c>
      <c r="AN54">
        <v>0.66560900000000001</v>
      </c>
      <c r="AO54">
        <v>18.185663999999999</v>
      </c>
      <c r="AP54">
        <v>11.142778</v>
      </c>
      <c r="AQ54">
        <v>11.873452</v>
      </c>
      <c r="AR54">
        <v>47.482211999999997</v>
      </c>
      <c r="AS54">
        <v>30.828821000000001</v>
      </c>
      <c r="AT54">
        <v>7.247204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73.84</v>
      </c>
      <c r="BA54">
        <f t="shared" si="1"/>
        <v>2458.2825700000008</v>
      </c>
      <c r="BD54">
        <v>22.23</v>
      </c>
      <c r="BE54">
        <v>3.45</v>
      </c>
      <c r="BF54">
        <v>0.98</v>
      </c>
      <c r="BG54">
        <v>3.97</v>
      </c>
      <c r="BH54">
        <v>5.62</v>
      </c>
      <c r="BI54">
        <v>4.62</v>
      </c>
      <c r="BJ54">
        <v>2.9</v>
      </c>
      <c r="BK54">
        <v>4.41</v>
      </c>
      <c r="BL54">
        <v>1.96</v>
      </c>
      <c r="BM54">
        <v>1.54</v>
      </c>
      <c r="BN54">
        <v>0.51</v>
      </c>
      <c r="BO54">
        <v>15</v>
      </c>
      <c r="BP54">
        <v>0</v>
      </c>
      <c r="BQ54">
        <v>4.28</v>
      </c>
      <c r="BR54">
        <v>1.94</v>
      </c>
      <c r="BS54">
        <v>0.43</v>
      </c>
      <c r="BT54">
        <v>0</v>
      </c>
      <c r="BU54">
        <v>0</v>
      </c>
      <c r="BV54">
        <v>0</v>
      </c>
      <c r="BW54">
        <f t="shared" si="2"/>
        <v>73.84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205.45596</v>
      </c>
      <c r="L55">
        <v>398.19799999999998</v>
      </c>
      <c r="M55">
        <v>67.655000000000001</v>
      </c>
      <c r="N55">
        <v>114.167812</v>
      </c>
      <c r="O55">
        <v>119.52282700000001</v>
      </c>
      <c r="P55">
        <v>134.64311499999999</v>
      </c>
      <c r="Q55">
        <v>7.3094460000000003</v>
      </c>
      <c r="R55">
        <v>28.400409</v>
      </c>
      <c r="S55">
        <v>17.680764</v>
      </c>
      <c r="T55">
        <v>0</v>
      </c>
      <c r="U55">
        <v>394.69443799999999</v>
      </c>
      <c r="V55">
        <v>19.934449000000001</v>
      </c>
      <c r="W55">
        <v>41.65325</v>
      </c>
      <c r="X55">
        <v>142.57385199999999</v>
      </c>
      <c r="Y55">
        <v>0</v>
      </c>
      <c r="Z55">
        <v>12.668495</v>
      </c>
      <c r="AA55">
        <v>41.230890000000002</v>
      </c>
      <c r="AB55">
        <v>38.186531000000002</v>
      </c>
      <c r="AC55">
        <v>28.089203999999999</v>
      </c>
      <c r="AD55">
        <v>35.365878000000002</v>
      </c>
      <c r="AE55">
        <v>31.868500999999998</v>
      </c>
      <c r="AF55">
        <v>8.5767209999999992</v>
      </c>
      <c r="AG55">
        <v>37.263213999999998</v>
      </c>
      <c r="AH55">
        <v>147.816993</v>
      </c>
      <c r="AI55">
        <v>14.764253999999999</v>
      </c>
      <c r="AJ55">
        <v>0</v>
      </c>
      <c r="AK55">
        <v>49.059539999999998</v>
      </c>
      <c r="AL55">
        <v>80.861255999999997</v>
      </c>
      <c r="AM55">
        <v>15.274611999999999</v>
      </c>
      <c r="AN55">
        <v>0.66560900000000001</v>
      </c>
      <c r="AO55">
        <v>18.185663999999999</v>
      </c>
      <c r="AP55">
        <v>8.0475619999999992</v>
      </c>
      <c r="AQ55">
        <v>0</v>
      </c>
      <c r="AR55">
        <v>47.482211999999997</v>
      </c>
      <c r="AS55">
        <v>30.828821000000001</v>
      </c>
      <c r="AT55">
        <v>7.247204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73.629999999999981</v>
      </c>
      <c r="BA55">
        <f t="shared" si="1"/>
        <v>2419.0024830000011</v>
      </c>
      <c r="BD55">
        <v>22.23</v>
      </c>
      <c r="BE55">
        <v>3.45</v>
      </c>
      <c r="BF55">
        <v>1</v>
      </c>
      <c r="BG55">
        <v>3.97</v>
      </c>
      <c r="BH55">
        <v>5.62</v>
      </c>
      <c r="BI55">
        <v>4.62</v>
      </c>
      <c r="BJ55">
        <v>2.9</v>
      </c>
      <c r="BK55">
        <v>4.41</v>
      </c>
      <c r="BL55">
        <v>1.96</v>
      </c>
      <c r="BM55">
        <v>1.54</v>
      </c>
      <c r="BN55">
        <v>0.51</v>
      </c>
      <c r="BO55">
        <v>15</v>
      </c>
      <c r="BP55">
        <v>0</v>
      </c>
      <c r="BQ55">
        <v>4.28</v>
      </c>
      <c r="BR55">
        <v>1.94</v>
      </c>
      <c r="BS55">
        <v>0.2</v>
      </c>
      <c r="BT55">
        <v>0</v>
      </c>
      <c r="BU55">
        <v>0</v>
      </c>
      <c r="BV55">
        <v>0</v>
      </c>
      <c r="BW55">
        <f t="shared" si="2"/>
        <v>73.629999999999981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205.45596</v>
      </c>
      <c r="L56">
        <v>398.19799999999998</v>
      </c>
      <c r="M56">
        <v>67.655000000000001</v>
      </c>
      <c r="N56">
        <v>114.167812</v>
      </c>
      <c r="O56">
        <v>119.52282700000001</v>
      </c>
      <c r="P56">
        <v>134.64311499999999</v>
      </c>
      <c r="Q56">
        <v>7.3094460000000003</v>
      </c>
      <c r="R56">
        <v>28.400409</v>
      </c>
      <c r="S56">
        <v>17.680764</v>
      </c>
      <c r="T56">
        <v>0</v>
      </c>
      <c r="U56">
        <v>394.69443799999999</v>
      </c>
      <c r="V56">
        <v>19.934449000000001</v>
      </c>
      <c r="W56">
        <v>41.65325</v>
      </c>
      <c r="X56">
        <v>142.57385199999999</v>
      </c>
      <c r="Y56">
        <v>0</v>
      </c>
      <c r="Z56">
        <v>12.668495</v>
      </c>
      <c r="AA56">
        <v>41.230890000000002</v>
      </c>
      <c r="AB56">
        <v>38.186531000000002</v>
      </c>
      <c r="AC56">
        <v>28.089203999999999</v>
      </c>
      <c r="AD56">
        <v>35.365878000000002</v>
      </c>
      <c r="AE56">
        <v>31.868500999999998</v>
      </c>
      <c r="AF56">
        <v>8.5767209999999992</v>
      </c>
      <c r="AG56">
        <v>37.263213999999998</v>
      </c>
      <c r="AH56">
        <v>147.816993</v>
      </c>
      <c r="AI56">
        <v>14.764253999999999</v>
      </c>
      <c r="AJ56">
        <v>0</v>
      </c>
      <c r="AK56">
        <v>49.059539999999998</v>
      </c>
      <c r="AL56">
        <v>80.861255999999997</v>
      </c>
      <c r="AM56">
        <v>15.274611999999999</v>
      </c>
      <c r="AN56">
        <v>0.66560900000000001</v>
      </c>
      <c r="AO56">
        <v>18.185663999999999</v>
      </c>
      <c r="AP56">
        <v>8.0475619999999992</v>
      </c>
      <c r="AQ56">
        <v>0</v>
      </c>
      <c r="AR56">
        <v>47.482211999999997</v>
      </c>
      <c r="AS56">
        <v>30.828821000000001</v>
      </c>
      <c r="AT56">
        <v>7.247204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73.629999999999981</v>
      </c>
      <c r="BA56">
        <f t="shared" si="1"/>
        <v>2419.0024830000011</v>
      </c>
      <c r="BD56">
        <v>22.23</v>
      </c>
      <c r="BE56">
        <v>3.45</v>
      </c>
      <c r="BF56">
        <v>1</v>
      </c>
      <c r="BG56">
        <v>3.97</v>
      </c>
      <c r="BH56">
        <v>5.62</v>
      </c>
      <c r="BI56">
        <v>4.62</v>
      </c>
      <c r="BJ56">
        <v>2.9</v>
      </c>
      <c r="BK56">
        <v>4.41</v>
      </c>
      <c r="BL56">
        <v>1.96</v>
      </c>
      <c r="BM56">
        <v>1.54</v>
      </c>
      <c r="BN56">
        <v>0.51</v>
      </c>
      <c r="BO56">
        <v>15</v>
      </c>
      <c r="BP56">
        <v>0</v>
      </c>
      <c r="BQ56">
        <v>4.28</v>
      </c>
      <c r="BR56">
        <v>1.94</v>
      </c>
      <c r="BS56">
        <v>0.2</v>
      </c>
      <c r="BT56">
        <v>0</v>
      </c>
      <c r="BU56">
        <v>0</v>
      </c>
      <c r="BV56">
        <v>0</v>
      </c>
      <c r="BW56">
        <f t="shared" si="2"/>
        <v>73.629999999999981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208.309842</v>
      </c>
      <c r="L57">
        <v>412.69549999999998</v>
      </c>
      <c r="M57">
        <v>67.655000000000001</v>
      </c>
      <c r="N57">
        <v>114.167812</v>
      </c>
      <c r="O57">
        <v>119.52282700000001</v>
      </c>
      <c r="P57">
        <v>134.64311499999999</v>
      </c>
      <c r="Q57">
        <v>10.544515000000001</v>
      </c>
      <c r="R57">
        <v>40.970032000000003</v>
      </c>
      <c r="S57">
        <v>25.506032000000001</v>
      </c>
      <c r="T57">
        <v>0</v>
      </c>
      <c r="U57">
        <v>394.69443799999999</v>
      </c>
      <c r="V57">
        <v>19.934449000000001</v>
      </c>
      <c r="W57">
        <v>41.65325</v>
      </c>
      <c r="X57">
        <v>142.57385199999999</v>
      </c>
      <c r="Y57">
        <v>0</v>
      </c>
      <c r="Z57">
        <v>12.668495</v>
      </c>
      <c r="AA57">
        <v>41.230890000000002</v>
      </c>
      <c r="AB57">
        <v>38.186531000000002</v>
      </c>
      <c r="AC57">
        <v>28.089203999999999</v>
      </c>
      <c r="AD57">
        <v>35.365878000000002</v>
      </c>
      <c r="AE57">
        <v>31.868500999999998</v>
      </c>
      <c r="AF57">
        <v>8.5767209999999992</v>
      </c>
      <c r="AG57">
        <v>37.263213999999998</v>
      </c>
      <c r="AH57">
        <v>147.816993</v>
      </c>
      <c r="AI57">
        <v>14.764253999999999</v>
      </c>
      <c r="AJ57">
        <v>0</v>
      </c>
      <c r="AK57">
        <v>49.059539999999998</v>
      </c>
      <c r="AL57">
        <v>80.861255999999997</v>
      </c>
      <c r="AM57">
        <v>15.274611999999999</v>
      </c>
      <c r="AN57">
        <v>0.66560900000000001</v>
      </c>
      <c r="AO57">
        <v>18.185663999999999</v>
      </c>
      <c r="AP57">
        <v>8.0475619999999992</v>
      </c>
      <c r="AQ57">
        <v>0</v>
      </c>
      <c r="AR57">
        <v>47.482211999999997</v>
      </c>
      <c r="AS57">
        <v>30.828821000000001</v>
      </c>
      <c r="AT57">
        <v>7.247204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73.559999999999988</v>
      </c>
      <c r="BA57">
        <f t="shared" si="1"/>
        <v>2459.913825000001</v>
      </c>
      <c r="BD57">
        <v>22.23</v>
      </c>
      <c r="BE57">
        <v>3.45</v>
      </c>
      <c r="BF57">
        <v>1</v>
      </c>
      <c r="BG57">
        <v>3.97</v>
      </c>
      <c r="BH57">
        <v>5.55</v>
      </c>
      <c r="BI57">
        <v>4.62</v>
      </c>
      <c r="BJ57">
        <v>2.9</v>
      </c>
      <c r="BK57">
        <v>4.41</v>
      </c>
      <c r="BL57">
        <v>1.96</v>
      </c>
      <c r="BM57">
        <v>1.54</v>
      </c>
      <c r="BN57">
        <v>0.51</v>
      </c>
      <c r="BO57">
        <v>15</v>
      </c>
      <c r="BP57">
        <v>0</v>
      </c>
      <c r="BQ57">
        <v>4.28</v>
      </c>
      <c r="BR57">
        <v>1.94</v>
      </c>
      <c r="BS57">
        <v>0.2</v>
      </c>
      <c r="BT57">
        <v>0</v>
      </c>
      <c r="BU57">
        <v>0</v>
      </c>
      <c r="BV57">
        <v>0</v>
      </c>
      <c r="BW57">
        <f t="shared" si="2"/>
        <v>73.559999999999988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208.309842</v>
      </c>
      <c r="L58">
        <v>440.72399999999999</v>
      </c>
      <c r="M58">
        <v>67.655000000000001</v>
      </c>
      <c r="N58">
        <v>114.167812</v>
      </c>
      <c r="O58">
        <v>119.52282700000001</v>
      </c>
      <c r="P58">
        <v>134.64311499999999</v>
      </c>
      <c r="Q58">
        <v>10.544515000000001</v>
      </c>
      <c r="R58">
        <v>40.970032000000003</v>
      </c>
      <c r="S58">
        <v>25.506032000000001</v>
      </c>
      <c r="T58">
        <v>0</v>
      </c>
      <c r="U58">
        <v>394.69443799999999</v>
      </c>
      <c r="V58">
        <v>19.934449000000001</v>
      </c>
      <c r="W58">
        <v>41.65325</v>
      </c>
      <c r="X58">
        <v>142.57385199999999</v>
      </c>
      <c r="Y58">
        <v>0</v>
      </c>
      <c r="Z58">
        <v>12.668495</v>
      </c>
      <c r="AA58">
        <v>41.230890000000002</v>
      </c>
      <c r="AB58">
        <v>38.186531000000002</v>
      </c>
      <c r="AC58">
        <v>28.089203999999999</v>
      </c>
      <c r="AD58">
        <v>35.365878000000002</v>
      </c>
      <c r="AE58">
        <v>31.868500999999998</v>
      </c>
      <c r="AF58">
        <v>8.5767209999999992</v>
      </c>
      <c r="AG58">
        <v>37.263213999999998</v>
      </c>
      <c r="AH58">
        <v>147.816993</v>
      </c>
      <c r="AI58">
        <v>14.764253999999999</v>
      </c>
      <c r="AJ58">
        <v>0</v>
      </c>
      <c r="AK58">
        <v>49.059539999999998</v>
      </c>
      <c r="AL58">
        <v>80.861255999999997</v>
      </c>
      <c r="AM58">
        <v>15.274611999999999</v>
      </c>
      <c r="AN58">
        <v>0.66560900000000001</v>
      </c>
      <c r="AO58">
        <v>18.185663999999999</v>
      </c>
      <c r="AP58">
        <v>8.0475619999999992</v>
      </c>
      <c r="AQ58">
        <v>0</v>
      </c>
      <c r="AR58">
        <v>47.482211999999997</v>
      </c>
      <c r="AS58">
        <v>30.828821000000001</v>
      </c>
      <c r="AT58">
        <v>7.247204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73.559999999999988</v>
      </c>
      <c r="BA58">
        <f t="shared" si="1"/>
        <v>2487.9423250000009</v>
      </c>
      <c r="BD58">
        <v>22.23</v>
      </c>
      <c r="BE58">
        <v>3.45</v>
      </c>
      <c r="BF58">
        <v>1</v>
      </c>
      <c r="BG58">
        <v>3.97</v>
      </c>
      <c r="BH58">
        <v>5.55</v>
      </c>
      <c r="BI58">
        <v>4.62</v>
      </c>
      <c r="BJ58">
        <v>2.9</v>
      </c>
      <c r="BK58">
        <v>4.41</v>
      </c>
      <c r="BL58">
        <v>1.96</v>
      </c>
      <c r="BM58">
        <v>1.54</v>
      </c>
      <c r="BN58">
        <v>0.51</v>
      </c>
      <c r="BO58">
        <v>15</v>
      </c>
      <c r="BP58">
        <v>0</v>
      </c>
      <c r="BQ58">
        <v>4.28</v>
      </c>
      <c r="BR58">
        <v>1.94</v>
      </c>
      <c r="BS58">
        <v>0.2</v>
      </c>
      <c r="BT58">
        <v>0</v>
      </c>
      <c r="BU58">
        <v>0</v>
      </c>
      <c r="BV58">
        <v>0</v>
      </c>
      <c r="BW58">
        <f t="shared" si="2"/>
        <v>73.559999999999988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208.309842</v>
      </c>
      <c r="L59">
        <v>506.68733500000002</v>
      </c>
      <c r="M59">
        <v>67.655000000000001</v>
      </c>
      <c r="N59">
        <v>114.167812</v>
      </c>
      <c r="O59">
        <v>119.52282700000001</v>
      </c>
      <c r="P59">
        <v>134.64311499999999</v>
      </c>
      <c r="Q59">
        <v>10.544515000000001</v>
      </c>
      <c r="R59">
        <v>40.970032000000003</v>
      </c>
      <c r="S59">
        <v>25.506032000000001</v>
      </c>
      <c r="T59">
        <v>0</v>
      </c>
      <c r="U59">
        <v>389.25787500000001</v>
      </c>
      <c r="V59">
        <v>19.934449000000001</v>
      </c>
      <c r="W59">
        <v>41.65325</v>
      </c>
      <c r="X59">
        <v>142.57385199999999</v>
      </c>
      <c r="Y59">
        <v>0</v>
      </c>
      <c r="Z59">
        <v>12.668495</v>
      </c>
      <c r="AA59">
        <v>41.230890000000002</v>
      </c>
      <c r="AB59">
        <v>38.186531000000002</v>
      </c>
      <c r="AC59">
        <v>28.089203999999999</v>
      </c>
      <c r="AD59">
        <v>35.365878000000002</v>
      </c>
      <c r="AE59">
        <v>31.868500999999998</v>
      </c>
      <c r="AF59">
        <v>8.5767209999999992</v>
      </c>
      <c r="AG59">
        <v>37.263213999999998</v>
      </c>
      <c r="AH59">
        <v>147.816993</v>
      </c>
      <c r="AI59">
        <v>14.764253999999999</v>
      </c>
      <c r="AJ59">
        <v>0</v>
      </c>
      <c r="AK59">
        <v>49.059539999999998</v>
      </c>
      <c r="AL59">
        <v>76.705886000000007</v>
      </c>
      <c r="AM59">
        <v>15.274611999999999</v>
      </c>
      <c r="AN59">
        <v>0.66560900000000001</v>
      </c>
      <c r="AO59">
        <v>18.185663999999999</v>
      </c>
      <c r="AP59">
        <v>8.0475619999999992</v>
      </c>
      <c r="AQ59">
        <v>0</v>
      </c>
      <c r="AR59">
        <v>47.482211999999997</v>
      </c>
      <c r="AS59">
        <v>30.828821000000001</v>
      </c>
      <c r="AT59">
        <v>7.247204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73.809999999999988</v>
      </c>
      <c r="BA59">
        <f t="shared" si="1"/>
        <v>2544.5637270000007</v>
      </c>
      <c r="BD59">
        <v>22.23</v>
      </c>
      <c r="BE59">
        <v>3.45</v>
      </c>
      <c r="BF59">
        <v>1</v>
      </c>
      <c r="BG59">
        <v>3.97</v>
      </c>
      <c r="BH59">
        <v>5.62</v>
      </c>
      <c r="BI59">
        <v>4.62</v>
      </c>
      <c r="BJ59">
        <v>2.9</v>
      </c>
      <c r="BK59">
        <v>4.5</v>
      </c>
      <c r="BL59">
        <v>1.96</v>
      </c>
      <c r="BM59">
        <v>1.54</v>
      </c>
      <c r="BN59">
        <v>0.51</v>
      </c>
      <c r="BO59">
        <v>15.09</v>
      </c>
      <c r="BP59">
        <v>0</v>
      </c>
      <c r="BQ59">
        <v>4.28</v>
      </c>
      <c r="BR59">
        <v>1.94</v>
      </c>
      <c r="BS59">
        <v>0.2</v>
      </c>
      <c r="BT59">
        <v>0</v>
      </c>
      <c r="BU59">
        <v>0</v>
      </c>
      <c r="BV59">
        <v>0</v>
      </c>
      <c r="BW59">
        <f t="shared" si="2"/>
        <v>73.809999999999988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208.309842</v>
      </c>
      <c r="L60">
        <v>548.24683500000003</v>
      </c>
      <c r="M60">
        <v>67.655000000000001</v>
      </c>
      <c r="N60">
        <v>114.167812</v>
      </c>
      <c r="O60">
        <v>119.52282700000001</v>
      </c>
      <c r="P60">
        <v>134.64311499999999</v>
      </c>
      <c r="Q60">
        <v>10.544515000000001</v>
      </c>
      <c r="R60">
        <v>40.970032000000003</v>
      </c>
      <c r="S60">
        <v>25.506032000000001</v>
      </c>
      <c r="T60">
        <v>0</v>
      </c>
      <c r="U60">
        <v>389.25787500000001</v>
      </c>
      <c r="V60">
        <v>19.934449000000001</v>
      </c>
      <c r="W60">
        <v>41.65325</v>
      </c>
      <c r="X60">
        <v>142.57385199999999</v>
      </c>
      <c r="Y60">
        <v>0</v>
      </c>
      <c r="Z60">
        <v>12.668495</v>
      </c>
      <c r="AA60">
        <v>41.230890000000002</v>
      </c>
      <c r="AB60">
        <v>38.186531000000002</v>
      </c>
      <c r="AC60">
        <v>28.089203999999999</v>
      </c>
      <c r="AD60">
        <v>35.365878000000002</v>
      </c>
      <c r="AE60">
        <v>31.868500999999998</v>
      </c>
      <c r="AF60">
        <v>8.5767209999999992</v>
      </c>
      <c r="AG60">
        <v>37.263213999999998</v>
      </c>
      <c r="AH60">
        <v>147.816993</v>
      </c>
      <c r="AI60">
        <v>14.764253999999999</v>
      </c>
      <c r="AJ60">
        <v>0</v>
      </c>
      <c r="AK60">
        <v>49.059539999999998</v>
      </c>
      <c r="AL60">
        <v>76.705886000000007</v>
      </c>
      <c r="AM60">
        <v>15.274611999999999</v>
      </c>
      <c r="AN60">
        <v>0.66560900000000001</v>
      </c>
      <c r="AO60">
        <v>18.185663999999999</v>
      </c>
      <c r="AP60">
        <v>8.0475619999999992</v>
      </c>
      <c r="AQ60">
        <v>0</v>
      </c>
      <c r="AR60">
        <v>47.482211999999997</v>
      </c>
      <c r="AS60">
        <v>30.828821000000001</v>
      </c>
      <c r="AT60">
        <v>7.247204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73.809999999999988</v>
      </c>
      <c r="BA60">
        <f t="shared" si="1"/>
        <v>2586.1232270000014</v>
      </c>
      <c r="BD60">
        <v>22.23</v>
      </c>
      <c r="BE60">
        <v>3.45</v>
      </c>
      <c r="BF60">
        <v>1</v>
      </c>
      <c r="BG60">
        <v>3.97</v>
      </c>
      <c r="BH60">
        <v>5.62</v>
      </c>
      <c r="BI60">
        <v>4.62</v>
      </c>
      <c r="BJ60">
        <v>2.9</v>
      </c>
      <c r="BK60">
        <v>4.5</v>
      </c>
      <c r="BL60">
        <v>1.96</v>
      </c>
      <c r="BM60">
        <v>1.54</v>
      </c>
      <c r="BN60">
        <v>0.51</v>
      </c>
      <c r="BO60">
        <v>15.09</v>
      </c>
      <c r="BP60">
        <v>0</v>
      </c>
      <c r="BQ60">
        <v>4.28</v>
      </c>
      <c r="BR60">
        <v>1.94</v>
      </c>
      <c r="BS60">
        <v>0.2</v>
      </c>
      <c r="BT60">
        <v>0</v>
      </c>
      <c r="BU60">
        <v>0</v>
      </c>
      <c r="BV60">
        <v>0</v>
      </c>
      <c r="BW60">
        <f t="shared" si="2"/>
        <v>73.809999999999988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208.309842</v>
      </c>
      <c r="L61">
        <v>602.37083500000006</v>
      </c>
      <c r="M61">
        <v>67.655000000000001</v>
      </c>
      <c r="N61">
        <v>114.167812</v>
      </c>
      <c r="O61">
        <v>119.52282700000001</v>
      </c>
      <c r="P61">
        <v>134.10187500000001</v>
      </c>
      <c r="Q61">
        <v>10.544515000000001</v>
      </c>
      <c r="R61">
        <v>40.970032000000003</v>
      </c>
      <c r="S61">
        <v>25.506032000000001</v>
      </c>
      <c r="T61">
        <v>0</v>
      </c>
      <c r="U61">
        <v>389.25787500000001</v>
      </c>
      <c r="V61">
        <v>19.934449000000001</v>
      </c>
      <c r="W61">
        <v>41.65325</v>
      </c>
      <c r="X61">
        <v>142.57385199999999</v>
      </c>
      <c r="Y61">
        <v>0</v>
      </c>
      <c r="Z61">
        <v>12.668495</v>
      </c>
      <c r="AA61">
        <v>41.230890000000002</v>
      </c>
      <c r="AB61">
        <v>38.186531000000002</v>
      </c>
      <c r="AC61">
        <v>28.089203999999999</v>
      </c>
      <c r="AD61">
        <v>35.365878000000002</v>
      </c>
      <c r="AE61">
        <v>31.868500999999998</v>
      </c>
      <c r="AF61">
        <v>8.5767209999999992</v>
      </c>
      <c r="AG61">
        <v>37.263213999999998</v>
      </c>
      <c r="AH61">
        <v>147.816993</v>
      </c>
      <c r="AI61">
        <v>14.764253999999999</v>
      </c>
      <c r="AJ61">
        <v>0</v>
      </c>
      <c r="AK61">
        <v>49.059539999999998</v>
      </c>
      <c r="AL61">
        <v>76.705886000000007</v>
      </c>
      <c r="AM61">
        <v>15.274611999999999</v>
      </c>
      <c r="AN61">
        <v>0.66560900000000001</v>
      </c>
      <c r="AO61">
        <v>18.185663999999999</v>
      </c>
      <c r="AP61">
        <v>8.0475619999999992</v>
      </c>
      <c r="AQ61">
        <v>0</v>
      </c>
      <c r="AR61">
        <v>47.482211999999997</v>
      </c>
      <c r="AS61">
        <v>30.828821000000001</v>
      </c>
      <c r="AT61">
        <v>7.247204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73.809999999999988</v>
      </c>
      <c r="BA61">
        <f t="shared" si="1"/>
        <v>2639.7059870000007</v>
      </c>
      <c r="BD61">
        <v>22.23</v>
      </c>
      <c r="BE61">
        <v>3.45</v>
      </c>
      <c r="BF61">
        <v>1</v>
      </c>
      <c r="BG61">
        <v>3.97</v>
      </c>
      <c r="BH61">
        <v>5.62</v>
      </c>
      <c r="BI61">
        <v>4.62</v>
      </c>
      <c r="BJ61">
        <v>2.9</v>
      </c>
      <c r="BK61">
        <v>4.5</v>
      </c>
      <c r="BL61">
        <v>1.96</v>
      </c>
      <c r="BM61">
        <v>1.54</v>
      </c>
      <c r="BN61">
        <v>0.51</v>
      </c>
      <c r="BO61">
        <v>15.09</v>
      </c>
      <c r="BP61">
        <v>0</v>
      </c>
      <c r="BQ61">
        <v>4.28</v>
      </c>
      <c r="BR61">
        <v>1.94</v>
      </c>
      <c r="BS61">
        <v>0.2</v>
      </c>
      <c r="BT61">
        <v>0</v>
      </c>
      <c r="BU61">
        <v>0</v>
      </c>
      <c r="BV61">
        <v>0</v>
      </c>
      <c r="BW61">
        <f t="shared" si="2"/>
        <v>73.809999999999988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208.309842</v>
      </c>
      <c r="L62">
        <v>627.43024700000001</v>
      </c>
      <c r="M62">
        <v>67.655000000000001</v>
      </c>
      <c r="N62">
        <v>114.167812</v>
      </c>
      <c r="O62">
        <v>119.52282700000001</v>
      </c>
      <c r="P62">
        <v>134.10187500000001</v>
      </c>
      <c r="Q62">
        <v>10.544515000000001</v>
      </c>
      <c r="R62">
        <v>40.970032000000003</v>
      </c>
      <c r="S62">
        <v>25.506032000000001</v>
      </c>
      <c r="T62">
        <v>0</v>
      </c>
      <c r="U62">
        <v>389.25787500000001</v>
      </c>
      <c r="V62">
        <v>19.934449000000001</v>
      </c>
      <c r="W62">
        <v>41.65325</v>
      </c>
      <c r="X62">
        <v>142.57385199999999</v>
      </c>
      <c r="Y62">
        <v>0</v>
      </c>
      <c r="Z62">
        <v>12.668495</v>
      </c>
      <c r="AA62">
        <v>41.230890000000002</v>
      </c>
      <c r="AB62">
        <v>38.186531000000002</v>
      </c>
      <c r="AC62">
        <v>28.089203999999999</v>
      </c>
      <c r="AD62">
        <v>35.365878000000002</v>
      </c>
      <c r="AE62">
        <v>31.868500999999998</v>
      </c>
      <c r="AF62">
        <v>8.5767209999999992</v>
      </c>
      <c r="AG62">
        <v>37.263213999999998</v>
      </c>
      <c r="AH62">
        <v>147.816993</v>
      </c>
      <c r="AI62">
        <v>14.764253999999999</v>
      </c>
      <c r="AJ62">
        <v>0</v>
      </c>
      <c r="AK62">
        <v>49.059539999999998</v>
      </c>
      <c r="AL62">
        <v>76.705886000000007</v>
      </c>
      <c r="AM62">
        <v>15.274611999999999</v>
      </c>
      <c r="AN62">
        <v>0.66560900000000001</v>
      </c>
      <c r="AO62">
        <v>18.185663999999999</v>
      </c>
      <c r="AP62">
        <v>8.0475619999999992</v>
      </c>
      <c r="AQ62">
        <v>0</v>
      </c>
      <c r="AR62">
        <v>47.482211999999997</v>
      </c>
      <c r="AS62">
        <v>30.828821000000001</v>
      </c>
      <c r="AT62">
        <v>7.247204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73.72</v>
      </c>
      <c r="BA62">
        <f t="shared" si="1"/>
        <v>2664.6753990000007</v>
      </c>
      <c r="BD62">
        <v>22.23</v>
      </c>
      <c r="BE62">
        <v>3.45</v>
      </c>
      <c r="BF62">
        <v>1</v>
      </c>
      <c r="BG62">
        <v>3.97</v>
      </c>
      <c r="BH62">
        <v>5.62</v>
      </c>
      <c r="BI62">
        <v>4.62</v>
      </c>
      <c r="BJ62">
        <v>2.9</v>
      </c>
      <c r="BK62">
        <v>4.45</v>
      </c>
      <c r="BL62">
        <v>1.92</v>
      </c>
      <c r="BM62">
        <v>1.54</v>
      </c>
      <c r="BN62">
        <v>0.51</v>
      </c>
      <c r="BO62">
        <v>15.09</v>
      </c>
      <c r="BP62">
        <v>0</v>
      </c>
      <c r="BQ62">
        <v>4.28</v>
      </c>
      <c r="BR62">
        <v>1.94</v>
      </c>
      <c r="BS62">
        <v>0.2</v>
      </c>
      <c r="BT62">
        <v>0</v>
      </c>
      <c r="BU62">
        <v>0</v>
      </c>
      <c r="BV62">
        <v>0</v>
      </c>
      <c r="BW62">
        <f t="shared" si="2"/>
        <v>73.72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208.309842</v>
      </c>
      <c r="L63">
        <v>627.43024700000001</v>
      </c>
      <c r="M63">
        <v>67.655000000000001</v>
      </c>
      <c r="N63">
        <v>114.167812</v>
      </c>
      <c r="O63">
        <v>119.52282700000001</v>
      </c>
      <c r="P63">
        <v>134.10187500000001</v>
      </c>
      <c r="Q63">
        <v>10.544515000000001</v>
      </c>
      <c r="R63">
        <v>40.970032000000003</v>
      </c>
      <c r="S63">
        <v>25.506032000000001</v>
      </c>
      <c r="T63">
        <v>0</v>
      </c>
      <c r="U63">
        <v>389.25787500000001</v>
      </c>
      <c r="V63">
        <v>19.934449000000001</v>
      </c>
      <c r="W63">
        <v>41.65325</v>
      </c>
      <c r="X63">
        <v>142.57385199999999</v>
      </c>
      <c r="Y63">
        <v>0</v>
      </c>
      <c r="Z63">
        <v>12.668495</v>
      </c>
      <c r="AA63">
        <v>41.230890000000002</v>
      </c>
      <c r="AB63">
        <v>38.186531000000002</v>
      </c>
      <c r="AC63">
        <v>28.089203999999999</v>
      </c>
      <c r="AD63">
        <v>35.365878000000002</v>
      </c>
      <c r="AE63">
        <v>31.868500999999998</v>
      </c>
      <c r="AF63">
        <v>8.5767209999999992</v>
      </c>
      <c r="AG63">
        <v>37.263213999999998</v>
      </c>
      <c r="AH63">
        <v>147.816993</v>
      </c>
      <c r="AI63">
        <v>14.764253999999999</v>
      </c>
      <c r="AJ63">
        <v>0</v>
      </c>
      <c r="AK63">
        <v>49.059539999999998</v>
      </c>
      <c r="AL63">
        <v>76.705886000000007</v>
      </c>
      <c r="AM63">
        <v>15.274611999999999</v>
      </c>
      <c r="AN63">
        <v>0.66560900000000001</v>
      </c>
      <c r="AO63">
        <v>18.185663999999999</v>
      </c>
      <c r="AP63">
        <v>8.0475619999999992</v>
      </c>
      <c r="AQ63">
        <v>0</v>
      </c>
      <c r="AR63">
        <v>47.482211999999997</v>
      </c>
      <c r="AS63">
        <v>30.828821000000001</v>
      </c>
      <c r="AT63">
        <v>7.247204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73.739999999999995</v>
      </c>
      <c r="BA63">
        <f t="shared" si="1"/>
        <v>2664.6953990000006</v>
      </c>
      <c r="BD63">
        <v>22.23</v>
      </c>
      <c r="BE63">
        <v>3.45</v>
      </c>
      <c r="BF63">
        <v>1</v>
      </c>
      <c r="BG63">
        <v>3.97</v>
      </c>
      <c r="BH63">
        <v>5.62</v>
      </c>
      <c r="BI63">
        <v>4.62</v>
      </c>
      <c r="BJ63">
        <v>2.9</v>
      </c>
      <c r="BK63">
        <v>4.45</v>
      </c>
      <c r="BL63">
        <v>1.92</v>
      </c>
      <c r="BM63">
        <v>1.54</v>
      </c>
      <c r="BN63">
        <v>0.51</v>
      </c>
      <c r="BO63">
        <v>15.09</v>
      </c>
      <c r="BP63">
        <v>0</v>
      </c>
      <c r="BQ63">
        <v>4.28</v>
      </c>
      <c r="BR63">
        <v>1.94</v>
      </c>
      <c r="BS63">
        <v>0.22</v>
      </c>
      <c r="BT63">
        <v>0</v>
      </c>
      <c r="BU63">
        <v>0</v>
      </c>
      <c r="BV63">
        <v>0</v>
      </c>
      <c r="BW63">
        <f t="shared" si="2"/>
        <v>73.739999999999995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208.309842</v>
      </c>
      <c r="L64">
        <v>627.43024700000001</v>
      </c>
      <c r="M64">
        <v>67.655000000000001</v>
      </c>
      <c r="N64">
        <v>114.167812</v>
      </c>
      <c r="O64">
        <v>119.52282700000001</v>
      </c>
      <c r="P64">
        <v>134.10187500000001</v>
      </c>
      <c r="Q64">
        <v>10.544515000000001</v>
      </c>
      <c r="R64">
        <v>40.970032000000003</v>
      </c>
      <c r="S64">
        <v>25.506032000000001</v>
      </c>
      <c r="T64">
        <v>0</v>
      </c>
      <c r="U64">
        <v>389.25787500000001</v>
      </c>
      <c r="V64">
        <v>19.934449000000001</v>
      </c>
      <c r="W64">
        <v>41.65325</v>
      </c>
      <c r="X64">
        <v>142.57385199999999</v>
      </c>
      <c r="Y64">
        <v>0</v>
      </c>
      <c r="Z64">
        <v>12.668495</v>
      </c>
      <c r="AA64">
        <v>41.230890000000002</v>
      </c>
      <c r="AB64">
        <v>38.186531000000002</v>
      </c>
      <c r="AC64">
        <v>28.089203999999999</v>
      </c>
      <c r="AD64">
        <v>35.365878000000002</v>
      </c>
      <c r="AE64">
        <v>31.868500999999998</v>
      </c>
      <c r="AF64">
        <v>8.5767209999999992</v>
      </c>
      <c r="AG64">
        <v>37.263213999999998</v>
      </c>
      <c r="AH64">
        <v>147.816993</v>
      </c>
      <c r="AI64">
        <v>14.764253999999999</v>
      </c>
      <c r="AJ64">
        <v>0</v>
      </c>
      <c r="AK64">
        <v>49.059539999999998</v>
      </c>
      <c r="AL64">
        <v>76.705886000000007</v>
      </c>
      <c r="AM64">
        <v>15.274611999999999</v>
      </c>
      <c r="AN64">
        <v>0.66560900000000001</v>
      </c>
      <c r="AO64">
        <v>18.185663999999999</v>
      </c>
      <c r="AP64">
        <v>8.0475619999999992</v>
      </c>
      <c r="AQ64">
        <v>0</v>
      </c>
      <c r="AR64">
        <v>47.482211999999997</v>
      </c>
      <c r="AS64">
        <v>30.828821000000001</v>
      </c>
      <c r="AT64">
        <v>7.247204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73.759999999999991</v>
      </c>
      <c r="BA64">
        <f t="shared" si="1"/>
        <v>2664.7153990000006</v>
      </c>
      <c r="BD64">
        <v>22.23</v>
      </c>
      <c r="BE64">
        <v>3.45</v>
      </c>
      <c r="BF64">
        <v>1</v>
      </c>
      <c r="BG64">
        <v>3.97</v>
      </c>
      <c r="BH64">
        <v>5.62</v>
      </c>
      <c r="BI64">
        <v>4.62</v>
      </c>
      <c r="BJ64">
        <v>2.9</v>
      </c>
      <c r="BK64">
        <v>4.45</v>
      </c>
      <c r="BL64">
        <v>1.92</v>
      </c>
      <c r="BM64">
        <v>1.54</v>
      </c>
      <c r="BN64">
        <v>0.51</v>
      </c>
      <c r="BO64">
        <v>15.09</v>
      </c>
      <c r="BP64">
        <v>0</v>
      </c>
      <c r="BQ64">
        <v>4.28</v>
      </c>
      <c r="BR64">
        <v>1.94</v>
      </c>
      <c r="BS64">
        <v>0.24</v>
      </c>
      <c r="BT64">
        <v>0</v>
      </c>
      <c r="BU64">
        <v>0</v>
      </c>
      <c r="BV64">
        <v>0</v>
      </c>
      <c r="BW64">
        <f t="shared" si="2"/>
        <v>73.759999999999991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208.309842</v>
      </c>
      <c r="L65">
        <v>627.43024700000001</v>
      </c>
      <c r="M65">
        <v>67.655000000000001</v>
      </c>
      <c r="N65">
        <v>114.167812</v>
      </c>
      <c r="O65">
        <v>119.52282700000001</v>
      </c>
      <c r="P65">
        <v>134.10187500000001</v>
      </c>
      <c r="Q65">
        <v>10.544515000000001</v>
      </c>
      <c r="R65">
        <v>40.970032000000003</v>
      </c>
      <c r="S65">
        <v>25.506032000000001</v>
      </c>
      <c r="T65">
        <v>0</v>
      </c>
      <c r="U65">
        <v>389.25787500000001</v>
      </c>
      <c r="V65">
        <v>19.934449000000001</v>
      </c>
      <c r="W65">
        <v>41.066585000000003</v>
      </c>
      <c r="X65">
        <v>142.57385199999999</v>
      </c>
      <c r="Y65">
        <v>0</v>
      </c>
      <c r="Z65">
        <v>12.668495</v>
      </c>
      <c r="AA65">
        <v>41.230890000000002</v>
      </c>
      <c r="AB65">
        <v>38.186531000000002</v>
      </c>
      <c r="AC65">
        <v>28.089203999999999</v>
      </c>
      <c r="AD65">
        <v>35.365878000000002</v>
      </c>
      <c r="AE65">
        <v>31.868500999999998</v>
      </c>
      <c r="AF65">
        <v>8.5767209999999992</v>
      </c>
      <c r="AG65">
        <v>37.263213999999998</v>
      </c>
      <c r="AH65">
        <v>147.816993</v>
      </c>
      <c r="AI65">
        <v>2.460709</v>
      </c>
      <c r="AJ65">
        <v>0</v>
      </c>
      <c r="AK65">
        <v>49.059539999999998</v>
      </c>
      <c r="AL65">
        <v>76.705886000000007</v>
      </c>
      <c r="AM65">
        <v>15.274611999999999</v>
      </c>
      <c r="AN65">
        <v>0.66560900000000001</v>
      </c>
      <c r="AO65">
        <v>18.185663999999999</v>
      </c>
      <c r="AP65">
        <v>8.0475619999999992</v>
      </c>
      <c r="AQ65">
        <v>0</v>
      </c>
      <c r="AR65">
        <v>47.482211999999997</v>
      </c>
      <c r="AS65">
        <v>30.828821000000001</v>
      </c>
      <c r="AT65">
        <v>7.247204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73.72</v>
      </c>
      <c r="BA65">
        <f t="shared" si="1"/>
        <v>2651.7851890000006</v>
      </c>
      <c r="BD65">
        <v>22.23</v>
      </c>
      <c r="BE65">
        <v>3.45</v>
      </c>
      <c r="BF65">
        <v>1</v>
      </c>
      <c r="BG65">
        <v>3.97</v>
      </c>
      <c r="BH65">
        <v>5.62</v>
      </c>
      <c r="BI65">
        <v>4.62</v>
      </c>
      <c r="BJ65">
        <v>2.9</v>
      </c>
      <c r="BK65">
        <v>4.45</v>
      </c>
      <c r="BL65">
        <v>1.92</v>
      </c>
      <c r="BM65">
        <v>1.54</v>
      </c>
      <c r="BN65">
        <v>0.51</v>
      </c>
      <c r="BO65">
        <v>15.09</v>
      </c>
      <c r="BP65">
        <v>0</v>
      </c>
      <c r="BQ65">
        <v>4.28</v>
      </c>
      <c r="BR65">
        <v>1.94</v>
      </c>
      <c r="BS65">
        <v>0.2</v>
      </c>
      <c r="BT65">
        <v>0</v>
      </c>
      <c r="BU65">
        <v>0</v>
      </c>
      <c r="BV65">
        <v>0</v>
      </c>
      <c r="BW65">
        <f t="shared" si="2"/>
        <v>73.72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208.309842</v>
      </c>
      <c r="L66">
        <v>627.43024700000001</v>
      </c>
      <c r="M66">
        <v>67.655000000000001</v>
      </c>
      <c r="N66">
        <v>114.167812</v>
      </c>
      <c r="O66">
        <v>119.52282700000001</v>
      </c>
      <c r="P66">
        <v>134.10187500000001</v>
      </c>
      <c r="Q66">
        <v>10.544515000000001</v>
      </c>
      <c r="R66">
        <v>40.970032000000003</v>
      </c>
      <c r="S66">
        <v>25.506032000000001</v>
      </c>
      <c r="T66">
        <v>0</v>
      </c>
      <c r="U66">
        <v>389.25787500000001</v>
      </c>
      <c r="V66">
        <v>19.934449000000001</v>
      </c>
      <c r="W66">
        <v>41.066585000000003</v>
      </c>
      <c r="X66">
        <v>142.57385199999999</v>
      </c>
      <c r="Y66">
        <v>0</v>
      </c>
      <c r="Z66">
        <v>12.668495</v>
      </c>
      <c r="AA66">
        <v>41.230890000000002</v>
      </c>
      <c r="AB66">
        <v>38.186531000000002</v>
      </c>
      <c r="AC66">
        <v>28.089203999999999</v>
      </c>
      <c r="AD66">
        <v>35.365878000000002</v>
      </c>
      <c r="AE66">
        <v>31.868500999999998</v>
      </c>
      <c r="AF66">
        <v>8.5767209999999992</v>
      </c>
      <c r="AG66">
        <v>37.263213999999998</v>
      </c>
      <c r="AH66">
        <v>147.816993</v>
      </c>
      <c r="AI66">
        <v>2.460709</v>
      </c>
      <c r="AJ66">
        <v>0</v>
      </c>
      <c r="AK66">
        <v>49.059539999999998</v>
      </c>
      <c r="AL66">
        <v>76.705886000000007</v>
      </c>
      <c r="AM66">
        <v>15.274611999999999</v>
      </c>
      <c r="AN66">
        <v>0.66560900000000001</v>
      </c>
      <c r="AO66">
        <v>18.185663999999999</v>
      </c>
      <c r="AP66">
        <v>8.0475619999999992</v>
      </c>
      <c r="AQ66">
        <v>0</v>
      </c>
      <c r="AR66">
        <v>47.482211999999997</v>
      </c>
      <c r="AS66">
        <v>30.828821000000001</v>
      </c>
      <c r="AT66">
        <v>7.247204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73.72</v>
      </c>
      <c r="BA66">
        <f t="shared" si="1"/>
        <v>2651.7851890000006</v>
      </c>
      <c r="BD66">
        <v>22.23</v>
      </c>
      <c r="BE66">
        <v>3.45</v>
      </c>
      <c r="BF66">
        <v>1</v>
      </c>
      <c r="BG66">
        <v>3.97</v>
      </c>
      <c r="BH66">
        <v>5.62</v>
      </c>
      <c r="BI66">
        <v>4.62</v>
      </c>
      <c r="BJ66">
        <v>2.9</v>
      </c>
      <c r="BK66">
        <v>4.45</v>
      </c>
      <c r="BL66">
        <v>1.92</v>
      </c>
      <c r="BM66">
        <v>1.54</v>
      </c>
      <c r="BN66">
        <v>0.51</v>
      </c>
      <c r="BO66">
        <v>15.09</v>
      </c>
      <c r="BP66">
        <v>0</v>
      </c>
      <c r="BQ66">
        <v>4.28</v>
      </c>
      <c r="BR66">
        <v>1.94</v>
      </c>
      <c r="BS66">
        <v>0.2</v>
      </c>
      <c r="BT66">
        <v>0</v>
      </c>
      <c r="BU66">
        <v>0</v>
      </c>
      <c r="BV66">
        <v>0</v>
      </c>
      <c r="BW66">
        <f t="shared" si="2"/>
        <v>73.72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208.309842</v>
      </c>
      <c r="L67">
        <v>627.43024700000001</v>
      </c>
      <c r="M67">
        <v>67.655000000000001</v>
      </c>
      <c r="N67">
        <v>114.167812</v>
      </c>
      <c r="O67">
        <v>119.52282700000001</v>
      </c>
      <c r="P67">
        <v>133.37700000000001</v>
      </c>
      <c r="Q67">
        <v>10.544515000000001</v>
      </c>
      <c r="R67">
        <v>40.970032000000003</v>
      </c>
      <c r="S67">
        <v>25.506032000000001</v>
      </c>
      <c r="T67">
        <v>0</v>
      </c>
      <c r="U67">
        <v>380.55937499999999</v>
      </c>
      <c r="V67">
        <v>19.934449000000001</v>
      </c>
      <c r="W67">
        <v>41.066585000000003</v>
      </c>
      <c r="X67">
        <v>95.049233999999998</v>
      </c>
      <c r="Y67">
        <v>0</v>
      </c>
      <c r="Z67">
        <v>12.668495</v>
      </c>
      <c r="AA67">
        <v>41.230890000000002</v>
      </c>
      <c r="AB67">
        <v>38.186531000000002</v>
      </c>
      <c r="AC67">
        <v>28.089203999999999</v>
      </c>
      <c r="AD67">
        <v>35.365878000000002</v>
      </c>
      <c r="AE67">
        <v>31.868500999999998</v>
      </c>
      <c r="AF67">
        <v>8.5767209999999992</v>
      </c>
      <c r="AG67">
        <v>37.263213999999998</v>
      </c>
      <c r="AH67">
        <v>147.816993</v>
      </c>
      <c r="AI67">
        <v>2.460709</v>
      </c>
      <c r="AJ67">
        <v>0</v>
      </c>
      <c r="AK67">
        <v>49.059539999999998</v>
      </c>
      <c r="AL67">
        <v>76.705886000000007</v>
      </c>
      <c r="AM67">
        <v>15.274611999999999</v>
      </c>
      <c r="AN67">
        <v>0.66560900000000001</v>
      </c>
      <c r="AO67">
        <v>18.185663999999999</v>
      </c>
      <c r="AP67">
        <v>8.0475619999999992</v>
      </c>
      <c r="AQ67">
        <v>0</v>
      </c>
      <c r="AR67">
        <v>47.482211999999997</v>
      </c>
      <c r="AS67">
        <v>30.828821000000001</v>
      </c>
      <c r="AT67">
        <v>7.247204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73.72</v>
      </c>
      <c r="BA67">
        <f t="shared" si="1"/>
        <v>2594.8371960000009</v>
      </c>
      <c r="BD67">
        <v>22.23</v>
      </c>
      <c r="BE67">
        <v>3.45</v>
      </c>
      <c r="BF67">
        <v>1</v>
      </c>
      <c r="BG67">
        <v>3.97</v>
      </c>
      <c r="BH67">
        <v>5.62</v>
      </c>
      <c r="BI67">
        <v>4.62</v>
      </c>
      <c r="BJ67">
        <v>2.9</v>
      </c>
      <c r="BK67">
        <v>4.45</v>
      </c>
      <c r="BL67">
        <v>1.92</v>
      </c>
      <c r="BM67">
        <v>1.54</v>
      </c>
      <c r="BN67">
        <v>0.51</v>
      </c>
      <c r="BO67">
        <v>15.09</v>
      </c>
      <c r="BP67">
        <v>0</v>
      </c>
      <c r="BQ67">
        <v>4.28</v>
      </c>
      <c r="BR67">
        <v>1.94</v>
      </c>
      <c r="BS67">
        <v>0.2</v>
      </c>
      <c r="BT67">
        <v>0</v>
      </c>
      <c r="BU67">
        <v>0</v>
      </c>
      <c r="BV67">
        <v>0</v>
      </c>
      <c r="BW67">
        <f t="shared" si="2"/>
        <v>73.72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208.309842</v>
      </c>
      <c r="L68">
        <v>627.43024700000001</v>
      </c>
      <c r="M68">
        <v>67.655000000000001</v>
      </c>
      <c r="N68">
        <v>114.167812</v>
      </c>
      <c r="O68">
        <v>119.52282700000001</v>
      </c>
      <c r="P68">
        <v>133.37700000000001</v>
      </c>
      <c r="Q68">
        <v>10.544515000000001</v>
      </c>
      <c r="R68">
        <v>40.970032000000003</v>
      </c>
      <c r="S68">
        <v>25.506032000000001</v>
      </c>
      <c r="T68">
        <v>0</v>
      </c>
      <c r="U68">
        <v>380.55937499999999</v>
      </c>
      <c r="V68">
        <v>19.934449000000001</v>
      </c>
      <c r="W68">
        <v>41.066585000000003</v>
      </c>
      <c r="X68">
        <v>95.049233999999998</v>
      </c>
      <c r="Y68">
        <v>0</v>
      </c>
      <c r="Z68">
        <v>12.668495</v>
      </c>
      <c r="AA68">
        <v>41.230890000000002</v>
      </c>
      <c r="AB68">
        <v>38.186531000000002</v>
      </c>
      <c r="AC68">
        <v>28.089203999999999</v>
      </c>
      <c r="AD68">
        <v>35.365878000000002</v>
      </c>
      <c r="AE68">
        <v>31.868500999999998</v>
      </c>
      <c r="AF68">
        <v>8.5767209999999992</v>
      </c>
      <c r="AG68">
        <v>37.263213999999998</v>
      </c>
      <c r="AH68">
        <v>147.816993</v>
      </c>
      <c r="AI68">
        <v>2.460709</v>
      </c>
      <c r="AJ68">
        <v>0</v>
      </c>
      <c r="AK68">
        <v>49.059539999999998</v>
      </c>
      <c r="AL68">
        <v>76.705886000000007</v>
      </c>
      <c r="AM68">
        <v>15.274611999999999</v>
      </c>
      <c r="AN68">
        <v>0.66560900000000001</v>
      </c>
      <c r="AO68">
        <v>18.185663999999999</v>
      </c>
      <c r="AP68">
        <v>8.0475619999999992</v>
      </c>
      <c r="AQ68">
        <v>0</v>
      </c>
      <c r="AR68">
        <v>47.482211999999997</v>
      </c>
      <c r="AS68">
        <v>30.828821000000001</v>
      </c>
      <c r="AT68">
        <v>7.247204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73.72</v>
      </c>
      <c r="BA68">
        <f t="shared" ref="BA68:BA99" si="4">SUM(B68:AZ68)</f>
        <v>2594.8371960000009</v>
      </c>
      <c r="BD68">
        <v>22.23</v>
      </c>
      <c r="BE68">
        <v>3.45</v>
      </c>
      <c r="BF68">
        <v>1</v>
      </c>
      <c r="BG68">
        <v>3.97</v>
      </c>
      <c r="BH68">
        <v>5.62</v>
      </c>
      <c r="BI68">
        <v>4.62</v>
      </c>
      <c r="BJ68">
        <v>2.9</v>
      </c>
      <c r="BK68">
        <v>4.45</v>
      </c>
      <c r="BL68">
        <v>1.92</v>
      </c>
      <c r="BM68">
        <v>1.54</v>
      </c>
      <c r="BN68">
        <v>0.51</v>
      </c>
      <c r="BO68">
        <v>15.09</v>
      </c>
      <c r="BP68">
        <v>0</v>
      </c>
      <c r="BQ68">
        <v>4.28</v>
      </c>
      <c r="BR68">
        <v>1.94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73.72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208.309842</v>
      </c>
      <c r="L69">
        <v>627.43024700000001</v>
      </c>
      <c r="M69">
        <v>67.655000000000001</v>
      </c>
      <c r="N69">
        <v>114.167812</v>
      </c>
      <c r="O69">
        <v>119.52282700000001</v>
      </c>
      <c r="P69">
        <v>133.37700000000001</v>
      </c>
      <c r="Q69">
        <v>10.544515000000001</v>
      </c>
      <c r="R69">
        <v>40.970032000000003</v>
      </c>
      <c r="S69">
        <v>25.506032000000001</v>
      </c>
      <c r="T69">
        <v>0</v>
      </c>
      <c r="U69">
        <v>380.55937499999999</v>
      </c>
      <c r="V69">
        <v>19.934449000000001</v>
      </c>
      <c r="W69">
        <v>41.066585000000003</v>
      </c>
      <c r="X69">
        <v>95.049233999999998</v>
      </c>
      <c r="Y69">
        <v>0</v>
      </c>
      <c r="Z69">
        <v>12.670622</v>
      </c>
      <c r="AA69">
        <v>41.230890000000002</v>
      </c>
      <c r="AB69">
        <v>38.186531000000002</v>
      </c>
      <c r="AC69">
        <v>28.089203999999999</v>
      </c>
      <c r="AD69">
        <v>35.365878000000002</v>
      </c>
      <c r="AE69">
        <v>31.868500999999998</v>
      </c>
      <c r="AF69">
        <v>8.5767209999999992</v>
      </c>
      <c r="AG69">
        <v>37.263213999999998</v>
      </c>
      <c r="AH69">
        <v>147.816993</v>
      </c>
      <c r="AI69">
        <v>2.460709</v>
      </c>
      <c r="AJ69">
        <v>0</v>
      </c>
      <c r="AK69">
        <v>49.059539999999998</v>
      </c>
      <c r="AL69">
        <v>76.705886000000007</v>
      </c>
      <c r="AM69">
        <v>15.274611999999999</v>
      </c>
      <c r="AN69">
        <v>0.66560900000000001</v>
      </c>
      <c r="AO69">
        <v>19.606418999999999</v>
      </c>
      <c r="AP69">
        <v>8.0475619999999992</v>
      </c>
      <c r="AQ69">
        <v>0</v>
      </c>
      <c r="AR69">
        <v>47.482211999999997</v>
      </c>
      <c r="AS69">
        <v>30.828821000000001</v>
      </c>
      <c r="AT69">
        <v>7.247204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73.72</v>
      </c>
      <c r="BA69">
        <f t="shared" si="4"/>
        <v>2596.2600780000012</v>
      </c>
      <c r="BD69">
        <v>22.23</v>
      </c>
      <c r="BE69">
        <v>3.45</v>
      </c>
      <c r="BF69">
        <v>1</v>
      </c>
      <c r="BG69">
        <v>3.97</v>
      </c>
      <c r="BH69">
        <v>5.62</v>
      </c>
      <c r="BI69">
        <v>4.62</v>
      </c>
      <c r="BJ69">
        <v>2.9</v>
      </c>
      <c r="BK69">
        <v>4.45</v>
      </c>
      <c r="BL69">
        <v>1.92</v>
      </c>
      <c r="BM69">
        <v>1.54</v>
      </c>
      <c r="BN69">
        <v>0.51</v>
      </c>
      <c r="BO69">
        <v>15.09</v>
      </c>
      <c r="BP69">
        <v>0</v>
      </c>
      <c r="BQ69">
        <v>4.28</v>
      </c>
      <c r="BR69">
        <v>1.94</v>
      </c>
      <c r="BS69">
        <v>0.2</v>
      </c>
      <c r="BT69">
        <v>0</v>
      </c>
      <c r="BU69">
        <v>0</v>
      </c>
      <c r="BV69">
        <v>0</v>
      </c>
      <c r="BW69">
        <f t="shared" si="5"/>
        <v>73.72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208.309842</v>
      </c>
      <c r="L70">
        <v>627.43024700000001</v>
      </c>
      <c r="M70">
        <v>67.655000000000001</v>
      </c>
      <c r="N70">
        <v>114.167812</v>
      </c>
      <c r="O70">
        <v>119.52282700000001</v>
      </c>
      <c r="P70">
        <v>133.37700000000001</v>
      </c>
      <c r="Q70">
        <v>10.544515000000001</v>
      </c>
      <c r="R70">
        <v>40.970032000000003</v>
      </c>
      <c r="S70">
        <v>25.506032000000001</v>
      </c>
      <c r="T70">
        <v>0</v>
      </c>
      <c r="U70">
        <v>380.55937499999999</v>
      </c>
      <c r="V70">
        <v>19.934449000000001</v>
      </c>
      <c r="W70">
        <v>41.066585000000003</v>
      </c>
      <c r="X70">
        <v>95.049233999999998</v>
      </c>
      <c r="Y70">
        <v>0</v>
      </c>
      <c r="Z70">
        <v>12.670622</v>
      </c>
      <c r="AA70">
        <v>41.230890000000002</v>
      </c>
      <c r="AB70">
        <v>38.186531000000002</v>
      </c>
      <c r="AC70">
        <v>28.089203999999999</v>
      </c>
      <c r="AD70">
        <v>35.365878000000002</v>
      </c>
      <c r="AE70">
        <v>31.868500999999998</v>
      </c>
      <c r="AF70">
        <v>8.5767209999999992</v>
      </c>
      <c r="AG70">
        <v>37.263213999999998</v>
      </c>
      <c r="AH70">
        <v>147.816993</v>
      </c>
      <c r="AI70">
        <v>2.460709</v>
      </c>
      <c r="AJ70">
        <v>0</v>
      </c>
      <c r="AK70">
        <v>49.059539999999998</v>
      </c>
      <c r="AL70">
        <v>76.705886000000007</v>
      </c>
      <c r="AM70">
        <v>15.274611999999999</v>
      </c>
      <c r="AN70">
        <v>0.66560900000000001</v>
      </c>
      <c r="AO70">
        <v>19.606418999999999</v>
      </c>
      <c r="AP70">
        <v>8.0475619999999992</v>
      </c>
      <c r="AQ70">
        <v>0</v>
      </c>
      <c r="AR70">
        <v>47.482211999999997</v>
      </c>
      <c r="AS70">
        <v>30.828821000000001</v>
      </c>
      <c r="AT70">
        <v>7.247204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73.72</v>
      </c>
      <c r="BA70">
        <f t="shared" si="4"/>
        <v>2596.2600780000012</v>
      </c>
      <c r="BD70">
        <v>22.23</v>
      </c>
      <c r="BE70">
        <v>3.45</v>
      </c>
      <c r="BF70">
        <v>1</v>
      </c>
      <c r="BG70">
        <v>3.97</v>
      </c>
      <c r="BH70">
        <v>5.62</v>
      </c>
      <c r="BI70">
        <v>4.62</v>
      </c>
      <c r="BJ70">
        <v>2.9</v>
      </c>
      <c r="BK70">
        <v>4.45</v>
      </c>
      <c r="BL70">
        <v>1.92</v>
      </c>
      <c r="BM70">
        <v>1.54</v>
      </c>
      <c r="BN70">
        <v>0.51</v>
      </c>
      <c r="BO70">
        <v>15.09</v>
      </c>
      <c r="BP70">
        <v>0</v>
      </c>
      <c r="BQ70">
        <v>4.28</v>
      </c>
      <c r="BR70">
        <v>1.94</v>
      </c>
      <c r="BS70">
        <v>0.2</v>
      </c>
      <c r="BT70">
        <v>0</v>
      </c>
      <c r="BU70">
        <v>0</v>
      </c>
      <c r="BV70">
        <v>0</v>
      </c>
      <c r="BW70">
        <f t="shared" si="5"/>
        <v>73.72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208.309842</v>
      </c>
      <c r="L71">
        <v>627.43024700000001</v>
      </c>
      <c r="M71">
        <v>67.655000000000001</v>
      </c>
      <c r="N71">
        <v>114.167812</v>
      </c>
      <c r="O71">
        <v>119.52282700000001</v>
      </c>
      <c r="P71">
        <v>133.37700000000001</v>
      </c>
      <c r="Q71">
        <v>10.544515000000001</v>
      </c>
      <c r="R71">
        <v>40.970032000000003</v>
      </c>
      <c r="S71">
        <v>25.506032000000001</v>
      </c>
      <c r="T71">
        <v>0</v>
      </c>
      <c r="U71">
        <v>380.55937499999999</v>
      </c>
      <c r="V71">
        <v>19.934449000000001</v>
      </c>
      <c r="W71">
        <v>41.066585000000003</v>
      </c>
      <c r="X71">
        <v>111.524435</v>
      </c>
      <c r="Y71">
        <v>0</v>
      </c>
      <c r="Z71">
        <v>6.3342479999999997</v>
      </c>
      <c r="AA71">
        <v>41.230890000000002</v>
      </c>
      <c r="AB71">
        <v>38.186531000000002</v>
      </c>
      <c r="AC71">
        <v>28.089203999999999</v>
      </c>
      <c r="AD71">
        <v>35.365878000000002</v>
      </c>
      <c r="AE71">
        <v>31.868500999999998</v>
      </c>
      <c r="AF71">
        <v>8.5767209999999992</v>
      </c>
      <c r="AG71">
        <v>37.263213999999998</v>
      </c>
      <c r="AH71">
        <v>147.816993</v>
      </c>
      <c r="AI71">
        <v>14.764253999999999</v>
      </c>
      <c r="AJ71">
        <v>0</v>
      </c>
      <c r="AK71">
        <v>49.059539999999998</v>
      </c>
      <c r="AL71">
        <v>76.705886000000007</v>
      </c>
      <c r="AM71">
        <v>15.274611999999999</v>
      </c>
      <c r="AN71">
        <v>0.66560900000000001</v>
      </c>
      <c r="AO71">
        <v>19.606418999999999</v>
      </c>
      <c r="AP71">
        <v>8.0475619999999992</v>
      </c>
      <c r="AQ71">
        <v>0</v>
      </c>
      <c r="AR71">
        <v>47.482211999999997</v>
      </c>
      <c r="AS71">
        <v>30.828821000000001</v>
      </c>
      <c r="AT71">
        <v>7.247204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73.72</v>
      </c>
      <c r="BA71">
        <f t="shared" si="4"/>
        <v>2618.7024500000007</v>
      </c>
      <c r="BD71">
        <v>22.23</v>
      </c>
      <c r="BE71">
        <v>3.45</v>
      </c>
      <c r="BF71">
        <v>1</v>
      </c>
      <c r="BG71">
        <v>3.97</v>
      </c>
      <c r="BH71">
        <v>5.62</v>
      </c>
      <c r="BI71">
        <v>4.62</v>
      </c>
      <c r="BJ71">
        <v>2.9</v>
      </c>
      <c r="BK71">
        <v>4.45</v>
      </c>
      <c r="BL71">
        <v>1.92</v>
      </c>
      <c r="BM71">
        <v>1.54</v>
      </c>
      <c r="BN71">
        <v>0.51</v>
      </c>
      <c r="BO71">
        <v>15.09</v>
      </c>
      <c r="BP71">
        <v>0</v>
      </c>
      <c r="BQ71">
        <v>4.28</v>
      </c>
      <c r="BR71">
        <v>1.94</v>
      </c>
      <c r="BS71">
        <v>0.2</v>
      </c>
      <c r="BT71">
        <v>0</v>
      </c>
      <c r="BU71">
        <v>0</v>
      </c>
      <c r="BV71">
        <v>0</v>
      </c>
      <c r="BW71">
        <f t="shared" si="5"/>
        <v>73.72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208.309842</v>
      </c>
      <c r="L72">
        <v>612.03583500000002</v>
      </c>
      <c r="M72">
        <v>67.655000000000001</v>
      </c>
      <c r="N72">
        <v>114.167812</v>
      </c>
      <c r="O72">
        <v>119.52282700000001</v>
      </c>
      <c r="P72">
        <v>133.37700000000001</v>
      </c>
      <c r="Q72">
        <v>10.544515000000001</v>
      </c>
      <c r="R72">
        <v>40.970032000000003</v>
      </c>
      <c r="S72">
        <v>25.506032000000001</v>
      </c>
      <c r="T72">
        <v>0</v>
      </c>
      <c r="U72">
        <v>380.55937499999999</v>
      </c>
      <c r="V72">
        <v>19.934449000000001</v>
      </c>
      <c r="W72">
        <v>41.066585000000003</v>
      </c>
      <c r="X72">
        <v>121.66302</v>
      </c>
      <c r="Y72">
        <v>0</v>
      </c>
      <c r="Z72">
        <v>6.3342479999999997</v>
      </c>
      <c r="AA72">
        <v>41.230890000000002</v>
      </c>
      <c r="AB72">
        <v>38.186531000000002</v>
      </c>
      <c r="AC72">
        <v>28.089203999999999</v>
      </c>
      <c r="AD72">
        <v>35.365878000000002</v>
      </c>
      <c r="AE72">
        <v>31.868500999999998</v>
      </c>
      <c r="AF72">
        <v>8.5767209999999992</v>
      </c>
      <c r="AG72">
        <v>37.263213999999998</v>
      </c>
      <c r="AH72">
        <v>147.816993</v>
      </c>
      <c r="AI72">
        <v>14.764253999999999</v>
      </c>
      <c r="AJ72">
        <v>0</v>
      </c>
      <c r="AK72">
        <v>49.059539999999998</v>
      </c>
      <c r="AL72">
        <v>76.705886000000007</v>
      </c>
      <c r="AM72">
        <v>15.274611999999999</v>
      </c>
      <c r="AN72">
        <v>0.66560900000000001</v>
      </c>
      <c r="AO72">
        <v>19.606418999999999</v>
      </c>
      <c r="AP72">
        <v>8.0475619999999992</v>
      </c>
      <c r="AQ72">
        <v>10.655662</v>
      </c>
      <c r="AR72">
        <v>47.482211999999997</v>
      </c>
      <c r="AS72">
        <v>30.828821000000001</v>
      </c>
      <c r="AT72">
        <v>7.247204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73.72</v>
      </c>
      <c r="BA72">
        <f t="shared" si="4"/>
        <v>2624.1022850000008</v>
      </c>
      <c r="BD72">
        <v>22.23</v>
      </c>
      <c r="BE72">
        <v>3.45</v>
      </c>
      <c r="BF72">
        <v>1</v>
      </c>
      <c r="BG72">
        <v>3.97</v>
      </c>
      <c r="BH72">
        <v>5.62</v>
      </c>
      <c r="BI72">
        <v>4.62</v>
      </c>
      <c r="BJ72">
        <v>2.9</v>
      </c>
      <c r="BK72">
        <v>4.45</v>
      </c>
      <c r="BL72">
        <v>1.92</v>
      </c>
      <c r="BM72">
        <v>1.54</v>
      </c>
      <c r="BN72">
        <v>0.51</v>
      </c>
      <c r="BO72">
        <v>15.09</v>
      </c>
      <c r="BP72">
        <v>0</v>
      </c>
      <c r="BQ72">
        <v>4.28</v>
      </c>
      <c r="BR72">
        <v>1.94</v>
      </c>
      <c r="BS72">
        <v>0.2</v>
      </c>
      <c r="BT72">
        <v>0</v>
      </c>
      <c r="BU72">
        <v>0</v>
      </c>
      <c r="BV72">
        <v>0</v>
      </c>
      <c r="BW72">
        <f t="shared" si="5"/>
        <v>73.72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9.6649999999999991</v>
      </c>
      <c r="H73">
        <v>0</v>
      </c>
      <c r="I73">
        <v>0</v>
      </c>
      <c r="J73">
        <v>0</v>
      </c>
      <c r="K73">
        <v>208.309842</v>
      </c>
      <c r="L73">
        <v>598.50483499999996</v>
      </c>
      <c r="M73">
        <v>67.655000000000001</v>
      </c>
      <c r="N73">
        <v>114.167812</v>
      </c>
      <c r="O73">
        <v>119.52282700000001</v>
      </c>
      <c r="P73">
        <v>133.37700000000001</v>
      </c>
      <c r="Q73">
        <v>10.544515000000001</v>
      </c>
      <c r="R73">
        <v>40.970032000000003</v>
      </c>
      <c r="S73">
        <v>25.506032000000001</v>
      </c>
      <c r="T73">
        <v>0</v>
      </c>
      <c r="U73">
        <v>380.55937499999999</v>
      </c>
      <c r="V73">
        <v>19.934449000000001</v>
      </c>
      <c r="W73">
        <v>41.066585000000003</v>
      </c>
      <c r="X73">
        <v>95.049233999999998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35.365878000000002</v>
      </c>
      <c r="AE73">
        <v>31.868500999999998</v>
      </c>
      <c r="AF73">
        <v>8.5767209999999992</v>
      </c>
      <c r="AG73">
        <v>37.263213999999998</v>
      </c>
      <c r="AH73">
        <v>147.816993</v>
      </c>
      <c r="AI73">
        <v>14.764253999999999</v>
      </c>
      <c r="AJ73">
        <v>0</v>
      </c>
      <c r="AK73">
        <v>49.059539999999998</v>
      </c>
      <c r="AL73">
        <v>76.705886000000007</v>
      </c>
      <c r="AM73">
        <v>15.274611999999999</v>
      </c>
      <c r="AN73">
        <v>0.66560900000000001</v>
      </c>
      <c r="AO73">
        <v>19.606418999999999</v>
      </c>
      <c r="AP73">
        <v>8.0475619999999992</v>
      </c>
      <c r="AQ73">
        <v>11.690784000000001</v>
      </c>
      <c r="AR73">
        <v>47.482211999999997</v>
      </c>
      <c r="AS73">
        <v>30.828821000000001</v>
      </c>
      <c r="AT73">
        <v>7.247204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73.72</v>
      </c>
      <c r="BA73">
        <f t="shared" si="4"/>
        <v>2594.6576210000007</v>
      </c>
      <c r="BD73">
        <v>22.23</v>
      </c>
      <c r="BE73">
        <v>3.45</v>
      </c>
      <c r="BF73">
        <v>1</v>
      </c>
      <c r="BG73">
        <v>3.97</v>
      </c>
      <c r="BH73">
        <v>5.62</v>
      </c>
      <c r="BI73">
        <v>4.62</v>
      </c>
      <c r="BJ73">
        <v>2.9</v>
      </c>
      <c r="BK73">
        <v>4.45</v>
      </c>
      <c r="BL73">
        <v>1.92</v>
      </c>
      <c r="BM73">
        <v>1.54</v>
      </c>
      <c r="BN73">
        <v>0.51</v>
      </c>
      <c r="BO73">
        <v>15.09</v>
      </c>
      <c r="BP73">
        <v>0</v>
      </c>
      <c r="BQ73">
        <v>4.28</v>
      </c>
      <c r="BR73">
        <v>1.94</v>
      </c>
      <c r="BS73">
        <v>0.2</v>
      </c>
      <c r="BT73">
        <v>0</v>
      </c>
      <c r="BU73">
        <v>0</v>
      </c>
      <c r="BV73">
        <v>0</v>
      </c>
      <c r="BW73">
        <f t="shared" si="5"/>
        <v>73.72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9.6649999999999991</v>
      </c>
      <c r="H74">
        <v>0</v>
      </c>
      <c r="I74">
        <v>0</v>
      </c>
      <c r="J74">
        <v>0</v>
      </c>
      <c r="K74">
        <v>208.309842</v>
      </c>
      <c r="L74">
        <v>627.43024700000001</v>
      </c>
      <c r="M74">
        <v>67.655000000000001</v>
      </c>
      <c r="N74">
        <v>114.167812</v>
      </c>
      <c r="O74">
        <v>119.52282700000001</v>
      </c>
      <c r="P74">
        <v>133.37700000000001</v>
      </c>
      <c r="Q74">
        <v>10.544515000000001</v>
      </c>
      <c r="R74">
        <v>40.972057</v>
      </c>
      <c r="S74">
        <v>25.506815</v>
      </c>
      <c r="T74">
        <v>0</v>
      </c>
      <c r="U74">
        <v>380.55937499999999</v>
      </c>
      <c r="V74">
        <v>19.934449000000001</v>
      </c>
      <c r="W74">
        <v>41.066585000000003</v>
      </c>
      <c r="X74">
        <v>95.049233999999998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31.868500999999998</v>
      </c>
      <c r="AF74">
        <v>8.5767209999999992</v>
      </c>
      <c r="AG74">
        <v>37.263213999999998</v>
      </c>
      <c r="AH74">
        <v>147.816993</v>
      </c>
      <c r="AI74">
        <v>14.764253999999999</v>
      </c>
      <c r="AJ74">
        <v>0</v>
      </c>
      <c r="AK74">
        <v>49.059539999999998</v>
      </c>
      <c r="AL74">
        <v>76.705886000000007</v>
      </c>
      <c r="AM74">
        <v>15.274611999999999</v>
      </c>
      <c r="AN74">
        <v>0.66560900000000001</v>
      </c>
      <c r="AO74">
        <v>19.606418999999999</v>
      </c>
      <c r="AP74">
        <v>11.142778</v>
      </c>
      <c r="AQ74">
        <v>23.381568000000001</v>
      </c>
      <c r="AR74">
        <v>47.482211999999997</v>
      </c>
      <c r="AS74">
        <v>30.828821000000001</v>
      </c>
      <c r="AT74">
        <v>7.247204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73.72</v>
      </c>
      <c r="BA74">
        <f t="shared" si="4"/>
        <v>2638.3718410000006</v>
      </c>
      <c r="BD74">
        <v>22.23</v>
      </c>
      <c r="BE74">
        <v>3.45</v>
      </c>
      <c r="BF74">
        <v>1</v>
      </c>
      <c r="BG74">
        <v>3.97</v>
      </c>
      <c r="BH74">
        <v>5.62</v>
      </c>
      <c r="BI74">
        <v>4.62</v>
      </c>
      <c r="BJ74">
        <v>2.9</v>
      </c>
      <c r="BK74">
        <v>4.45</v>
      </c>
      <c r="BL74">
        <v>1.92</v>
      </c>
      <c r="BM74">
        <v>1.54</v>
      </c>
      <c r="BN74">
        <v>0.51</v>
      </c>
      <c r="BO74">
        <v>15.09</v>
      </c>
      <c r="BP74">
        <v>0</v>
      </c>
      <c r="BQ74">
        <v>4.28</v>
      </c>
      <c r="BR74">
        <v>1.94</v>
      </c>
      <c r="BS74">
        <v>0.2</v>
      </c>
      <c r="BT74">
        <v>0</v>
      </c>
      <c r="BU74">
        <v>0</v>
      </c>
      <c r="BV74">
        <v>0</v>
      </c>
      <c r="BW74">
        <f t="shared" si="5"/>
        <v>73.72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9.6649999999999991</v>
      </c>
      <c r="H75">
        <v>0</v>
      </c>
      <c r="I75">
        <v>0</v>
      </c>
      <c r="J75">
        <v>0</v>
      </c>
      <c r="K75">
        <v>208.309842</v>
      </c>
      <c r="L75">
        <v>627.43024700000001</v>
      </c>
      <c r="M75">
        <v>67.655000000000001</v>
      </c>
      <c r="N75">
        <v>114.167812</v>
      </c>
      <c r="O75">
        <v>119.52282700000001</v>
      </c>
      <c r="P75">
        <v>133.37700000000001</v>
      </c>
      <c r="Q75">
        <v>10.544515000000001</v>
      </c>
      <c r="R75">
        <v>40.972057</v>
      </c>
      <c r="S75">
        <v>25.506815</v>
      </c>
      <c r="T75">
        <v>0</v>
      </c>
      <c r="U75">
        <v>380.55937499999999</v>
      </c>
      <c r="V75">
        <v>19.934449000000001</v>
      </c>
      <c r="W75">
        <v>41.066585000000003</v>
      </c>
      <c r="X75">
        <v>95.049233999999998</v>
      </c>
      <c r="Y75">
        <v>0</v>
      </c>
      <c r="Z75">
        <v>6.3342479999999997</v>
      </c>
      <c r="AA75">
        <v>41.230890000000002</v>
      </c>
      <c r="AB75">
        <v>38.186531000000002</v>
      </c>
      <c r="AC75">
        <v>28.089203999999999</v>
      </c>
      <c r="AD75">
        <v>35.365878000000002</v>
      </c>
      <c r="AE75">
        <v>31.868500999999998</v>
      </c>
      <c r="AF75">
        <v>8.5767209999999992</v>
      </c>
      <c r="AG75">
        <v>37.263213999999998</v>
      </c>
      <c r="AH75">
        <v>147.816993</v>
      </c>
      <c r="AI75">
        <v>18.455317999999998</v>
      </c>
      <c r="AJ75">
        <v>0</v>
      </c>
      <c r="AK75">
        <v>49.059539999999998</v>
      </c>
      <c r="AL75">
        <v>76.705886000000007</v>
      </c>
      <c r="AM75">
        <v>15.274611999999999</v>
      </c>
      <c r="AN75">
        <v>0.66560900000000001</v>
      </c>
      <c r="AO75">
        <v>18.185663999999999</v>
      </c>
      <c r="AP75">
        <v>11.142778</v>
      </c>
      <c r="AQ75">
        <v>31.236314</v>
      </c>
      <c r="AR75">
        <v>50.683259999999997</v>
      </c>
      <c r="AS75">
        <v>30.828821000000001</v>
      </c>
      <c r="AT75">
        <v>7.247204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73.000000000000014</v>
      </c>
      <c r="BA75">
        <f t="shared" si="4"/>
        <v>2650.9779440000007</v>
      </c>
      <c r="BD75">
        <v>22.23</v>
      </c>
      <c r="BE75">
        <v>3.37</v>
      </c>
      <c r="BF75">
        <v>1.04</v>
      </c>
      <c r="BG75">
        <v>3.86</v>
      </c>
      <c r="BH75">
        <v>5.63</v>
      </c>
      <c r="BI75">
        <v>4.53</v>
      </c>
      <c r="BJ75">
        <v>2.9</v>
      </c>
      <c r="BK75">
        <v>4.45</v>
      </c>
      <c r="BL75">
        <v>1.85</v>
      </c>
      <c r="BM75">
        <v>1.54</v>
      </c>
      <c r="BN75">
        <v>0.49</v>
      </c>
      <c r="BO75">
        <v>14.72</v>
      </c>
      <c r="BP75">
        <v>0</v>
      </c>
      <c r="BQ75">
        <v>4.16</v>
      </c>
      <c r="BR75">
        <v>2.0299999999999998</v>
      </c>
      <c r="BS75">
        <v>0.2</v>
      </c>
      <c r="BT75">
        <v>0</v>
      </c>
      <c r="BU75">
        <v>0</v>
      </c>
      <c r="BV75">
        <v>0</v>
      </c>
      <c r="BW75">
        <f t="shared" si="5"/>
        <v>73.000000000000014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9.6649999999999991</v>
      </c>
      <c r="H76">
        <v>0</v>
      </c>
      <c r="I76">
        <v>0</v>
      </c>
      <c r="J76">
        <v>0</v>
      </c>
      <c r="K76">
        <v>208.309842</v>
      </c>
      <c r="L76">
        <v>627.43024700000001</v>
      </c>
      <c r="M76">
        <v>67.655000000000001</v>
      </c>
      <c r="N76">
        <v>114.167812</v>
      </c>
      <c r="O76">
        <v>119.52282700000001</v>
      </c>
      <c r="P76">
        <v>133.37700000000001</v>
      </c>
      <c r="Q76">
        <v>10.544515000000001</v>
      </c>
      <c r="R76">
        <v>40.972057</v>
      </c>
      <c r="S76">
        <v>25.506815</v>
      </c>
      <c r="T76">
        <v>0</v>
      </c>
      <c r="U76">
        <v>380.55937499999999</v>
      </c>
      <c r="V76">
        <v>19.934449000000001</v>
      </c>
      <c r="W76">
        <v>41.066585000000003</v>
      </c>
      <c r="X76">
        <v>95.049233999999998</v>
      </c>
      <c r="Y76">
        <v>0</v>
      </c>
      <c r="Z76">
        <v>6.3342479999999997</v>
      </c>
      <c r="AA76">
        <v>41.230890000000002</v>
      </c>
      <c r="AB76">
        <v>38.186531000000002</v>
      </c>
      <c r="AC76">
        <v>28.089203999999999</v>
      </c>
      <c r="AD76">
        <v>35.365878000000002</v>
      </c>
      <c r="AE76">
        <v>31.868500999999998</v>
      </c>
      <c r="AF76">
        <v>8.5767209999999992</v>
      </c>
      <c r="AG76">
        <v>37.263213999999998</v>
      </c>
      <c r="AH76">
        <v>147.816993</v>
      </c>
      <c r="AI76">
        <v>18.455317999999998</v>
      </c>
      <c r="AJ76">
        <v>0</v>
      </c>
      <c r="AK76">
        <v>49.059539999999998</v>
      </c>
      <c r="AL76">
        <v>76.705886000000007</v>
      </c>
      <c r="AM76">
        <v>15.274611999999999</v>
      </c>
      <c r="AN76">
        <v>0.66560900000000001</v>
      </c>
      <c r="AO76">
        <v>18.185663999999999</v>
      </c>
      <c r="AP76">
        <v>11.142778</v>
      </c>
      <c r="AQ76">
        <v>31.236314</v>
      </c>
      <c r="AR76">
        <v>50.683259999999997</v>
      </c>
      <c r="AS76">
        <v>30.828821000000001</v>
      </c>
      <c r="AT76">
        <v>7.247204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73.000000000000014</v>
      </c>
      <c r="BA76">
        <f t="shared" si="4"/>
        <v>2650.9779440000007</v>
      </c>
      <c r="BD76">
        <v>22.23</v>
      </c>
      <c r="BE76">
        <v>3.37</v>
      </c>
      <c r="BF76">
        <v>1.04</v>
      </c>
      <c r="BG76">
        <v>3.86</v>
      </c>
      <c r="BH76">
        <v>5.63</v>
      </c>
      <c r="BI76">
        <v>4.53</v>
      </c>
      <c r="BJ76">
        <v>2.9</v>
      </c>
      <c r="BK76">
        <v>4.45</v>
      </c>
      <c r="BL76">
        <v>1.85</v>
      </c>
      <c r="BM76">
        <v>1.54</v>
      </c>
      <c r="BN76">
        <v>0.49</v>
      </c>
      <c r="BO76">
        <v>14.72</v>
      </c>
      <c r="BP76">
        <v>0</v>
      </c>
      <c r="BQ76">
        <v>4.16</v>
      </c>
      <c r="BR76">
        <v>2.0299999999999998</v>
      </c>
      <c r="BS76">
        <v>0.2</v>
      </c>
      <c r="BT76">
        <v>0</v>
      </c>
      <c r="BU76">
        <v>0</v>
      </c>
      <c r="BV76">
        <v>0</v>
      </c>
      <c r="BW76">
        <f t="shared" si="5"/>
        <v>73.000000000000014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9.6649999999999991</v>
      </c>
      <c r="H77">
        <v>0</v>
      </c>
      <c r="I77">
        <v>0</v>
      </c>
      <c r="J77">
        <v>0</v>
      </c>
      <c r="K77">
        <v>208.309842</v>
      </c>
      <c r="L77">
        <v>627.43024700000001</v>
      </c>
      <c r="M77">
        <v>67.655000000000001</v>
      </c>
      <c r="N77">
        <v>114.167812</v>
      </c>
      <c r="O77">
        <v>119.52282700000001</v>
      </c>
      <c r="P77">
        <v>133.37700000000001</v>
      </c>
      <c r="Q77">
        <v>10.544515000000001</v>
      </c>
      <c r="R77">
        <v>40.972057</v>
      </c>
      <c r="S77">
        <v>25.506815</v>
      </c>
      <c r="T77">
        <v>0</v>
      </c>
      <c r="U77">
        <v>380.55937499999999</v>
      </c>
      <c r="V77">
        <v>19.934449000000001</v>
      </c>
      <c r="W77">
        <v>41.066585000000003</v>
      </c>
      <c r="X77">
        <v>95.049233999999998</v>
      </c>
      <c r="Y77">
        <v>0</v>
      </c>
      <c r="Z77">
        <v>6.3342479999999997</v>
      </c>
      <c r="AA77">
        <v>41.230890000000002</v>
      </c>
      <c r="AB77">
        <v>38.186531000000002</v>
      </c>
      <c r="AC77">
        <v>28.089203999999999</v>
      </c>
      <c r="AD77">
        <v>35.365878000000002</v>
      </c>
      <c r="AE77">
        <v>31.868500999999998</v>
      </c>
      <c r="AF77">
        <v>8.5767209999999992</v>
      </c>
      <c r="AG77">
        <v>37.263213999999998</v>
      </c>
      <c r="AH77">
        <v>147.816993</v>
      </c>
      <c r="AI77">
        <v>27.067799000000001</v>
      </c>
      <c r="AJ77">
        <v>0</v>
      </c>
      <c r="AK77">
        <v>49.059539999999998</v>
      </c>
      <c r="AL77">
        <v>76.705886000000007</v>
      </c>
      <c r="AM77">
        <v>15.274611999999999</v>
      </c>
      <c r="AN77">
        <v>0.66560900000000001</v>
      </c>
      <c r="AO77">
        <v>18.185663999999999</v>
      </c>
      <c r="AP77">
        <v>11.142778</v>
      </c>
      <c r="AQ77">
        <v>35.072352000000002</v>
      </c>
      <c r="AR77">
        <v>50.683259999999997</v>
      </c>
      <c r="AS77">
        <v>30.828821000000001</v>
      </c>
      <c r="AT77">
        <v>7.247204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73.000000000000014</v>
      </c>
      <c r="BA77">
        <f t="shared" si="4"/>
        <v>2663.4264630000007</v>
      </c>
      <c r="BD77">
        <v>22.23</v>
      </c>
      <c r="BE77">
        <v>3.37</v>
      </c>
      <c r="BF77">
        <v>1.04</v>
      </c>
      <c r="BG77">
        <v>3.86</v>
      </c>
      <c r="BH77">
        <v>5.63</v>
      </c>
      <c r="BI77">
        <v>4.53</v>
      </c>
      <c r="BJ77">
        <v>2.9</v>
      </c>
      <c r="BK77">
        <v>4.45</v>
      </c>
      <c r="BL77">
        <v>1.85</v>
      </c>
      <c r="BM77">
        <v>1.54</v>
      </c>
      <c r="BN77">
        <v>0.49</v>
      </c>
      <c r="BO77">
        <v>14.72</v>
      </c>
      <c r="BP77">
        <v>0</v>
      </c>
      <c r="BQ77">
        <v>4.16</v>
      </c>
      <c r="BR77">
        <v>2.0299999999999998</v>
      </c>
      <c r="BS77">
        <v>0.2</v>
      </c>
      <c r="BT77">
        <v>0</v>
      </c>
      <c r="BU77">
        <v>0</v>
      </c>
      <c r="BV77">
        <v>0</v>
      </c>
      <c r="BW77">
        <f t="shared" si="5"/>
        <v>73.000000000000014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9.6649999999999991</v>
      </c>
      <c r="H78">
        <v>0</v>
      </c>
      <c r="I78">
        <v>0</v>
      </c>
      <c r="J78">
        <v>0</v>
      </c>
      <c r="K78">
        <v>208.309842</v>
      </c>
      <c r="L78">
        <v>627.43024700000001</v>
      </c>
      <c r="M78">
        <v>67.655000000000001</v>
      </c>
      <c r="N78">
        <v>114.167812</v>
      </c>
      <c r="O78">
        <v>119.52282700000001</v>
      </c>
      <c r="P78">
        <v>133.37700000000001</v>
      </c>
      <c r="Q78">
        <v>10.544515000000001</v>
      </c>
      <c r="R78">
        <v>40.972057</v>
      </c>
      <c r="S78">
        <v>25.506815</v>
      </c>
      <c r="T78">
        <v>0</v>
      </c>
      <c r="U78">
        <v>380.55937499999999</v>
      </c>
      <c r="V78">
        <v>19.934449000000001</v>
      </c>
      <c r="W78">
        <v>41.066585000000003</v>
      </c>
      <c r="X78">
        <v>95.049233999999998</v>
      </c>
      <c r="Y78">
        <v>0</v>
      </c>
      <c r="Z78">
        <v>6.3342479999999997</v>
      </c>
      <c r="AA78">
        <v>41.230890000000002</v>
      </c>
      <c r="AB78">
        <v>38.186531000000002</v>
      </c>
      <c r="AC78">
        <v>28.089203999999999</v>
      </c>
      <c r="AD78">
        <v>35.365878000000002</v>
      </c>
      <c r="AE78">
        <v>31.868500999999998</v>
      </c>
      <c r="AF78">
        <v>17.153441999999998</v>
      </c>
      <c r="AG78">
        <v>37.263213999999998</v>
      </c>
      <c r="AH78">
        <v>147.816993</v>
      </c>
      <c r="AI78">
        <v>27.067799000000001</v>
      </c>
      <c r="AJ78">
        <v>0</v>
      </c>
      <c r="AK78">
        <v>49.059539999999998</v>
      </c>
      <c r="AL78">
        <v>76.705886000000007</v>
      </c>
      <c r="AM78">
        <v>15.274611999999999</v>
      </c>
      <c r="AN78">
        <v>0.66560900000000001</v>
      </c>
      <c r="AO78">
        <v>18.185663999999999</v>
      </c>
      <c r="AP78">
        <v>11.142778</v>
      </c>
      <c r="AQ78">
        <v>41.648417999999999</v>
      </c>
      <c r="AR78">
        <v>50.683259999999997</v>
      </c>
      <c r="AS78">
        <v>30.828821000000001</v>
      </c>
      <c r="AT78">
        <v>7.247204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73.000000000000014</v>
      </c>
      <c r="BA78">
        <f t="shared" si="4"/>
        <v>2678.5792500000007</v>
      </c>
      <c r="BD78">
        <v>22.23</v>
      </c>
      <c r="BE78">
        <v>3.37</v>
      </c>
      <c r="BF78">
        <v>1.04</v>
      </c>
      <c r="BG78">
        <v>3.86</v>
      </c>
      <c r="BH78">
        <v>5.63</v>
      </c>
      <c r="BI78">
        <v>4.53</v>
      </c>
      <c r="BJ78">
        <v>2.9</v>
      </c>
      <c r="BK78">
        <v>4.45</v>
      </c>
      <c r="BL78">
        <v>1.85</v>
      </c>
      <c r="BM78">
        <v>1.54</v>
      </c>
      <c r="BN78">
        <v>0.49</v>
      </c>
      <c r="BO78">
        <v>14.72</v>
      </c>
      <c r="BP78">
        <v>0</v>
      </c>
      <c r="BQ78">
        <v>4.16</v>
      </c>
      <c r="BR78">
        <v>2.0299999999999998</v>
      </c>
      <c r="BS78">
        <v>0.2</v>
      </c>
      <c r="BT78">
        <v>0</v>
      </c>
      <c r="BU78">
        <v>0</v>
      </c>
      <c r="BV78">
        <v>0</v>
      </c>
      <c r="BW78">
        <f t="shared" si="5"/>
        <v>73.000000000000014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9.6649999999999991</v>
      </c>
      <c r="H79">
        <v>0</v>
      </c>
      <c r="I79">
        <v>0</v>
      </c>
      <c r="J79">
        <v>0</v>
      </c>
      <c r="K79">
        <v>208.309842</v>
      </c>
      <c r="L79">
        <v>627.43024700000001</v>
      </c>
      <c r="M79">
        <v>67.655000000000001</v>
      </c>
      <c r="N79">
        <v>114.167812</v>
      </c>
      <c r="O79">
        <v>119.52282700000001</v>
      </c>
      <c r="P79">
        <v>133.37700000000001</v>
      </c>
      <c r="Q79">
        <v>10.544515000000001</v>
      </c>
      <c r="R79">
        <v>40.972057</v>
      </c>
      <c r="S79">
        <v>25.506815</v>
      </c>
      <c r="T79">
        <v>0</v>
      </c>
      <c r="U79">
        <v>375.12281200000001</v>
      </c>
      <c r="V79">
        <v>19.934449000000001</v>
      </c>
      <c r="W79">
        <v>41.066585000000003</v>
      </c>
      <c r="X79">
        <v>95.049233999999998</v>
      </c>
      <c r="Y79">
        <v>0</v>
      </c>
      <c r="Z79">
        <v>19.002742999999999</v>
      </c>
      <c r="AA79">
        <v>41.230890000000002</v>
      </c>
      <c r="AB79">
        <v>39.552176000000003</v>
      </c>
      <c r="AC79">
        <v>29.537786000000001</v>
      </c>
      <c r="AD79">
        <v>37.280997999999997</v>
      </c>
      <c r="AE79">
        <v>34.720545999999999</v>
      </c>
      <c r="AF79">
        <v>29.542038999999999</v>
      </c>
      <c r="AG79">
        <v>37.263213999999998</v>
      </c>
      <c r="AH79">
        <v>149.51025300000001</v>
      </c>
      <c r="AI79">
        <v>30.758862000000001</v>
      </c>
      <c r="AJ79">
        <v>0</v>
      </c>
      <c r="AK79">
        <v>49.059539999999998</v>
      </c>
      <c r="AL79">
        <v>80.861255999999997</v>
      </c>
      <c r="AM79">
        <v>15.274611999999999</v>
      </c>
      <c r="AN79">
        <v>0.66560900000000001</v>
      </c>
      <c r="AO79">
        <v>18.185663999999999</v>
      </c>
      <c r="AP79">
        <v>11.142778</v>
      </c>
      <c r="AQ79">
        <v>46.763136000000003</v>
      </c>
      <c r="AR79">
        <v>47.482211999999997</v>
      </c>
      <c r="AS79">
        <v>30.828821000000001</v>
      </c>
      <c r="AT79">
        <v>7.247204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73.000000000000014</v>
      </c>
      <c r="BA79">
        <f t="shared" si="4"/>
        <v>2717.2345340000006</v>
      </c>
      <c r="BD79">
        <v>22.23</v>
      </c>
      <c r="BE79">
        <v>3.37</v>
      </c>
      <c r="BF79">
        <v>1.04</v>
      </c>
      <c r="BG79">
        <v>3.86</v>
      </c>
      <c r="BH79">
        <v>5.63</v>
      </c>
      <c r="BI79">
        <v>4.53</v>
      </c>
      <c r="BJ79">
        <v>2.9</v>
      </c>
      <c r="BK79">
        <v>4.45</v>
      </c>
      <c r="BL79">
        <v>1.85</v>
      </c>
      <c r="BM79">
        <v>1.54</v>
      </c>
      <c r="BN79">
        <v>0.49</v>
      </c>
      <c r="BO79">
        <v>14.72</v>
      </c>
      <c r="BP79">
        <v>0</v>
      </c>
      <c r="BQ79">
        <v>4.16</v>
      </c>
      <c r="BR79">
        <v>2.0299999999999998</v>
      </c>
      <c r="BS79">
        <v>0.2</v>
      </c>
      <c r="BT79">
        <v>0</v>
      </c>
      <c r="BU79">
        <v>0</v>
      </c>
      <c r="BV79">
        <v>0</v>
      </c>
      <c r="BW79">
        <f t="shared" si="5"/>
        <v>73.000000000000014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9.6649999999999991</v>
      </c>
      <c r="H80">
        <v>0</v>
      </c>
      <c r="I80">
        <v>0</v>
      </c>
      <c r="J80">
        <v>0</v>
      </c>
      <c r="K80">
        <v>208.309842</v>
      </c>
      <c r="L80">
        <v>627.43024700000001</v>
      </c>
      <c r="M80">
        <v>67.655000000000001</v>
      </c>
      <c r="N80">
        <v>114.167812</v>
      </c>
      <c r="O80">
        <v>119.52282700000001</v>
      </c>
      <c r="P80">
        <v>133.37700000000001</v>
      </c>
      <c r="Q80">
        <v>10.544515000000001</v>
      </c>
      <c r="R80">
        <v>40.972057</v>
      </c>
      <c r="S80">
        <v>25.506815</v>
      </c>
      <c r="T80">
        <v>0</v>
      </c>
      <c r="U80">
        <v>375.12281200000001</v>
      </c>
      <c r="V80">
        <v>19.934449000000001</v>
      </c>
      <c r="W80">
        <v>41.066585000000003</v>
      </c>
      <c r="X80">
        <v>95.049233999999998</v>
      </c>
      <c r="Y80">
        <v>0</v>
      </c>
      <c r="Z80">
        <v>19.002742999999999</v>
      </c>
      <c r="AA80">
        <v>41.230890000000002</v>
      </c>
      <c r="AB80">
        <v>39.552176000000003</v>
      </c>
      <c r="AC80">
        <v>29.537786000000001</v>
      </c>
      <c r="AD80">
        <v>37.280997999999997</v>
      </c>
      <c r="AE80">
        <v>34.720545999999999</v>
      </c>
      <c r="AF80">
        <v>29.542038999999999</v>
      </c>
      <c r="AG80">
        <v>37.263213999999998</v>
      </c>
      <c r="AH80">
        <v>149.51025300000001</v>
      </c>
      <c r="AI80">
        <v>47.983826000000001</v>
      </c>
      <c r="AJ80">
        <v>0</v>
      </c>
      <c r="AK80">
        <v>49.059539999999998</v>
      </c>
      <c r="AL80">
        <v>80.861255999999997</v>
      </c>
      <c r="AM80">
        <v>15.274611999999999</v>
      </c>
      <c r="AN80">
        <v>0.66560900000000001</v>
      </c>
      <c r="AO80">
        <v>18.185663999999999</v>
      </c>
      <c r="AP80">
        <v>11.142778</v>
      </c>
      <c r="AQ80">
        <v>46.763136000000003</v>
      </c>
      <c r="AR80">
        <v>47.482211999999997</v>
      </c>
      <c r="AS80">
        <v>30.828821000000001</v>
      </c>
      <c r="AT80">
        <v>7.247204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73.000000000000014</v>
      </c>
      <c r="BA80">
        <f t="shared" si="4"/>
        <v>2734.4594980000006</v>
      </c>
      <c r="BD80">
        <v>22.23</v>
      </c>
      <c r="BE80">
        <v>3.37</v>
      </c>
      <c r="BF80">
        <v>1.04</v>
      </c>
      <c r="BG80">
        <v>3.86</v>
      </c>
      <c r="BH80">
        <v>5.63</v>
      </c>
      <c r="BI80">
        <v>4.53</v>
      </c>
      <c r="BJ80">
        <v>2.9</v>
      </c>
      <c r="BK80">
        <v>4.45</v>
      </c>
      <c r="BL80">
        <v>1.85</v>
      </c>
      <c r="BM80">
        <v>1.54</v>
      </c>
      <c r="BN80">
        <v>0.49</v>
      </c>
      <c r="BO80">
        <v>14.72</v>
      </c>
      <c r="BP80">
        <v>0</v>
      </c>
      <c r="BQ80">
        <v>4.16</v>
      </c>
      <c r="BR80">
        <v>2.0299999999999998</v>
      </c>
      <c r="BS80">
        <v>0.2</v>
      </c>
      <c r="BT80">
        <v>0</v>
      </c>
      <c r="BU80">
        <v>0</v>
      </c>
      <c r="BV80">
        <v>0</v>
      </c>
      <c r="BW80">
        <f t="shared" si="5"/>
        <v>73.000000000000014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9.6649999999999991</v>
      </c>
      <c r="H81">
        <v>0</v>
      </c>
      <c r="I81">
        <v>0</v>
      </c>
      <c r="J81">
        <v>0</v>
      </c>
      <c r="K81">
        <v>208.309842</v>
      </c>
      <c r="L81">
        <v>627.43024700000001</v>
      </c>
      <c r="M81">
        <v>67.655000000000001</v>
      </c>
      <c r="N81">
        <v>114.167812</v>
      </c>
      <c r="O81">
        <v>119.52282700000001</v>
      </c>
      <c r="P81">
        <v>133.37700000000001</v>
      </c>
      <c r="Q81">
        <v>10.544515000000001</v>
      </c>
      <c r="R81">
        <v>40.972057</v>
      </c>
      <c r="S81">
        <v>25.506815</v>
      </c>
      <c r="T81">
        <v>0</v>
      </c>
      <c r="U81">
        <v>375.12281200000001</v>
      </c>
      <c r="V81">
        <v>19.934449000000001</v>
      </c>
      <c r="W81">
        <v>41.066585000000003</v>
      </c>
      <c r="X81">
        <v>95.049233999999998</v>
      </c>
      <c r="Y81">
        <v>0</v>
      </c>
      <c r="Z81">
        <v>19.002742999999999</v>
      </c>
      <c r="AA81">
        <v>41.230890000000002</v>
      </c>
      <c r="AB81">
        <v>39.552176000000003</v>
      </c>
      <c r="AC81">
        <v>29.537786000000001</v>
      </c>
      <c r="AD81">
        <v>37.280997999999997</v>
      </c>
      <c r="AE81">
        <v>34.720545999999999</v>
      </c>
      <c r="AF81">
        <v>29.542038999999999</v>
      </c>
      <c r="AG81">
        <v>37.263213999999998</v>
      </c>
      <c r="AH81">
        <v>149.51025300000001</v>
      </c>
      <c r="AI81">
        <v>47.983826000000001</v>
      </c>
      <c r="AJ81">
        <v>0</v>
      </c>
      <c r="AK81">
        <v>49.059539999999998</v>
      </c>
      <c r="AL81">
        <v>80.861255999999997</v>
      </c>
      <c r="AM81">
        <v>15.274611999999999</v>
      </c>
      <c r="AN81">
        <v>0.66560900000000001</v>
      </c>
      <c r="AO81">
        <v>18.185663999999999</v>
      </c>
      <c r="AP81">
        <v>11.142778</v>
      </c>
      <c r="AQ81">
        <v>46.763136000000003</v>
      </c>
      <c r="AR81">
        <v>47.482211999999997</v>
      </c>
      <c r="AS81">
        <v>30.828821000000001</v>
      </c>
      <c r="AT81">
        <v>7.247204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73.000000000000014</v>
      </c>
      <c r="BA81">
        <f t="shared" si="4"/>
        <v>2734.4594980000006</v>
      </c>
      <c r="BD81">
        <v>22.23</v>
      </c>
      <c r="BE81">
        <v>3.37</v>
      </c>
      <c r="BF81">
        <v>1.04</v>
      </c>
      <c r="BG81">
        <v>3.86</v>
      </c>
      <c r="BH81">
        <v>5.63</v>
      </c>
      <c r="BI81">
        <v>4.53</v>
      </c>
      <c r="BJ81">
        <v>2.9</v>
      </c>
      <c r="BK81">
        <v>4.45</v>
      </c>
      <c r="BL81">
        <v>1.85</v>
      </c>
      <c r="BM81">
        <v>1.54</v>
      </c>
      <c r="BN81">
        <v>0.49</v>
      </c>
      <c r="BO81">
        <v>14.72</v>
      </c>
      <c r="BP81">
        <v>0</v>
      </c>
      <c r="BQ81">
        <v>4.16</v>
      </c>
      <c r="BR81">
        <v>2.0299999999999998</v>
      </c>
      <c r="BS81">
        <v>0.2</v>
      </c>
      <c r="BT81">
        <v>0</v>
      </c>
      <c r="BU81">
        <v>0</v>
      </c>
      <c r="BV81">
        <v>0</v>
      </c>
      <c r="BW81">
        <f t="shared" si="5"/>
        <v>73.000000000000014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9.6649999999999991</v>
      </c>
      <c r="H82">
        <v>0</v>
      </c>
      <c r="I82">
        <v>0</v>
      </c>
      <c r="J82">
        <v>0</v>
      </c>
      <c r="K82">
        <v>208.309842</v>
      </c>
      <c r="L82">
        <v>627.43024700000001</v>
      </c>
      <c r="M82">
        <v>67.655000000000001</v>
      </c>
      <c r="N82">
        <v>114.167812</v>
      </c>
      <c r="O82">
        <v>119.52282700000001</v>
      </c>
      <c r="P82">
        <v>133.37700000000001</v>
      </c>
      <c r="Q82">
        <v>10.544515000000001</v>
      </c>
      <c r="R82">
        <v>40.972057</v>
      </c>
      <c r="S82">
        <v>25.506815</v>
      </c>
      <c r="T82">
        <v>0</v>
      </c>
      <c r="U82">
        <v>375.12281200000001</v>
      </c>
      <c r="V82">
        <v>19.934449000000001</v>
      </c>
      <c r="W82">
        <v>41.066585000000003</v>
      </c>
      <c r="X82">
        <v>95.049233999999998</v>
      </c>
      <c r="Y82">
        <v>0</v>
      </c>
      <c r="Z82">
        <v>19.002742999999999</v>
      </c>
      <c r="AA82">
        <v>41.230890000000002</v>
      </c>
      <c r="AB82">
        <v>39.552176000000003</v>
      </c>
      <c r="AC82">
        <v>29.537786000000001</v>
      </c>
      <c r="AD82">
        <v>37.280997999999997</v>
      </c>
      <c r="AE82">
        <v>34.720545999999999</v>
      </c>
      <c r="AF82">
        <v>29.542038999999999</v>
      </c>
      <c r="AG82">
        <v>37.263213999999998</v>
      </c>
      <c r="AH82">
        <v>149.51025300000001</v>
      </c>
      <c r="AI82">
        <v>47.983826000000001</v>
      </c>
      <c r="AJ82">
        <v>0</v>
      </c>
      <c r="AK82">
        <v>49.059539999999998</v>
      </c>
      <c r="AL82">
        <v>80.861255999999997</v>
      </c>
      <c r="AM82">
        <v>15.274611999999999</v>
      </c>
      <c r="AN82">
        <v>0.66560900000000001</v>
      </c>
      <c r="AO82">
        <v>18.185663999999999</v>
      </c>
      <c r="AP82">
        <v>11.142778</v>
      </c>
      <c r="AQ82">
        <v>46.763136000000003</v>
      </c>
      <c r="AR82">
        <v>47.482211999999997</v>
      </c>
      <c r="AS82">
        <v>30.828821000000001</v>
      </c>
      <c r="AT82">
        <v>7.247204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73.000000000000014</v>
      </c>
      <c r="BA82">
        <f t="shared" si="4"/>
        <v>2734.4594980000006</v>
      </c>
      <c r="BD82">
        <v>22.23</v>
      </c>
      <c r="BE82">
        <v>3.37</v>
      </c>
      <c r="BF82">
        <v>1.04</v>
      </c>
      <c r="BG82">
        <v>3.86</v>
      </c>
      <c r="BH82">
        <v>5.63</v>
      </c>
      <c r="BI82">
        <v>4.53</v>
      </c>
      <c r="BJ82">
        <v>2.9</v>
      </c>
      <c r="BK82">
        <v>4.45</v>
      </c>
      <c r="BL82">
        <v>1.85</v>
      </c>
      <c r="BM82">
        <v>1.54</v>
      </c>
      <c r="BN82">
        <v>0.49</v>
      </c>
      <c r="BO82">
        <v>14.72</v>
      </c>
      <c r="BP82">
        <v>0</v>
      </c>
      <c r="BQ82">
        <v>4.16</v>
      </c>
      <c r="BR82">
        <v>2.0299999999999998</v>
      </c>
      <c r="BS82">
        <v>0.2</v>
      </c>
      <c r="BT82">
        <v>0</v>
      </c>
      <c r="BU82">
        <v>0</v>
      </c>
      <c r="BV82">
        <v>0</v>
      </c>
      <c r="BW82">
        <f t="shared" si="5"/>
        <v>73.000000000000014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9.6649999999999991</v>
      </c>
      <c r="H83">
        <v>0</v>
      </c>
      <c r="I83">
        <v>0</v>
      </c>
      <c r="J83">
        <v>0</v>
      </c>
      <c r="K83">
        <v>208.309842</v>
      </c>
      <c r="L83">
        <v>627.43024700000001</v>
      </c>
      <c r="M83">
        <v>67.655000000000001</v>
      </c>
      <c r="N83">
        <v>114.167812</v>
      </c>
      <c r="O83">
        <v>119.52282700000001</v>
      </c>
      <c r="P83">
        <v>133.37700000000001</v>
      </c>
      <c r="Q83">
        <v>10.544515000000001</v>
      </c>
      <c r="R83">
        <v>40.972057</v>
      </c>
      <c r="S83">
        <v>25.506815</v>
      </c>
      <c r="T83">
        <v>0</v>
      </c>
      <c r="U83">
        <v>375.12281200000001</v>
      </c>
      <c r="V83">
        <v>19.934449000000001</v>
      </c>
      <c r="W83">
        <v>41.066585000000003</v>
      </c>
      <c r="X83">
        <v>95.049233999999998</v>
      </c>
      <c r="Y83">
        <v>0</v>
      </c>
      <c r="Z83">
        <v>19.002742999999999</v>
      </c>
      <c r="AA83">
        <v>41.230890000000002</v>
      </c>
      <c r="AB83">
        <v>39.552176000000003</v>
      </c>
      <c r="AC83">
        <v>29.537786000000001</v>
      </c>
      <c r="AD83">
        <v>37.280997999999997</v>
      </c>
      <c r="AE83">
        <v>34.720545999999999</v>
      </c>
      <c r="AF83">
        <v>29.542038999999999</v>
      </c>
      <c r="AG83">
        <v>37.263213999999998</v>
      </c>
      <c r="AH83">
        <v>149.51025300000001</v>
      </c>
      <c r="AI83">
        <v>47.983826000000001</v>
      </c>
      <c r="AJ83">
        <v>0</v>
      </c>
      <c r="AK83">
        <v>49.059539999999998</v>
      </c>
      <c r="AL83">
        <v>80.861255999999997</v>
      </c>
      <c r="AM83">
        <v>15.274611999999999</v>
      </c>
      <c r="AN83">
        <v>0.66560900000000001</v>
      </c>
      <c r="AO83">
        <v>17.617362</v>
      </c>
      <c r="AP83">
        <v>11.142778</v>
      </c>
      <c r="AQ83">
        <v>46.763136000000003</v>
      </c>
      <c r="AR83">
        <v>50.683259999999997</v>
      </c>
      <c r="AS83">
        <v>30.828821000000001</v>
      </c>
      <c r="AT83">
        <v>7.247204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71.59</v>
      </c>
      <c r="BA83">
        <f t="shared" si="4"/>
        <v>2735.6822440000005</v>
      </c>
      <c r="BD83">
        <v>22.23</v>
      </c>
      <c r="BE83">
        <v>3.37</v>
      </c>
      <c r="BF83">
        <v>1.04</v>
      </c>
      <c r="BG83">
        <v>3.86</v>
      </c>
      <c r="BH83">
        <v>5.63</v>
      </c>
      <c r="BI83">
        <v>4.53</v>
      </c>
      <c r="BJ83">
        <v>2.9</v>
      </c>
      <c r="BK83">
        <v>4.45</v>
      </c>
      <c r="BL83">
        <v>1.85</v>
      </c>
      <c r="BM83">
        <v>1.54</v>
      </c>
      <c r="BN83">
        <v>0.49</v>
      </c>
      <c r="BO83">
        <v>13.31</v>
      </c>
      <c r="BP83">
        <v>0</v>
      </c>
      <c r="BQ83">
        <v>4.16</v>
      </c>
      <c r="BR83">
        <v>2.0299999999999998</v>
      </c>
      <c r="BS83">
        <v>0.2</v>
      </c>
      <c r="BT83">
        <v>0</v>
      </c>
      <c r="BU83">
        <v>0</v>
      </c>
      <c r="BV83">
        <v>0</v>
      </c>
      <c r="BW83">
        <f t="shared" si="5"/>
        <v>71.59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9.6649999999999991</v>
      </c>
      <c r="H84">
        <v>0</v>
      </c>
      <c r="I84">
        <v>0</v>
      </c>
      <c r="J84">
        <v>0</v>
      </c>
      <c r="K84">
        <v>208.309842</v>
      </c>
      <c r="L84">
        <v>627.43024700000001</v>
      </c>
      <c r="M84">
        <v>67.655000000000001</v>
      </c>
      <c r="N84">
        <v>114.167812</v>
      </c>
      <c r="O84">
        <v>119.52282700000001</v>
      </c>
      <c r="P84">
        <v>133.37700000000001</v>
      </c>
      <c r="Q84">
        <v>10.544515000000001</v>
      </c>
      <c r="R84">
        <v>40.972057</v>
      </c>
      <c r="S84">
        <v>25.506815</v>
      </c>
      <c r="T84">
        <v>0</v>
      </c>
      <c r="U84">
        <v>375.12281200000001</v>
      </c>
      <c r="V84">
        <v>19.934449000000001</v>
      </c>
      <c r="W84">
        <v>41.066585000000003</v>
      </c>
      <c r="X84">
        <v>95.049233999999998</v>
      </c>
      <c r="Y84">
        <v>0</v>
      </c>
      <c r="Z84">
        <v>19.002742999999999</v>
      </c>
      <c r="AA84">
        <v>41.230890000000002</v>
      </c>
      <c r="AB84">
        <v>39.552176000000003</v>
      </c>
      <c r="AC84">
        <v>29.537786000000001</v>
      </c>
      <c r="AD84">
        <v>37.280997999999997</v>
      </c>
      <c r="AE84">
        <v>34.720545999999999</v>
      </c>
      <c r="AF84">
        <v>29.542038999999999</v>
      </c>
      <c r="AG84">
        <v>37.263213999999998</v>
      </c>
      <c r="AH84">
        <v>149.51025300000001</v>
      </c>
      <c r="AI84">
        <v>47.983826000000001</v>
      </c>
      <c r="AJ84">
        <v>0</v>
      </c>
      <c r="AK84">
        <v>49.059539999999998</v>
      </c>
      <c r="AL84">
        <v>80.861255999999997</v>
      </c>
      <c r="AM84">
        <v>15.274611999999999</v>
      </c>
      <c r="AN84">
        <v>0.66560900000000001</v>
      </c>
      <c r="AO84">
        <v>17.617362</v>
      </c>
      <c r="AP84">
        <v>11.142778</v>
      </c>
      <c r="AQ84">
        <v>46.763136000000003</v>
      </c>
      <c r="AR84">
        <v>50.683259999999997</v>
      </c>
      <c r="AS84">
        <v>30.828821000000001</v>
      </c>
      <c r="AT84">
        <v>7.247204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70.330000000000013</v>
      </c>
      <c r="BA84">
        <f t="shared" si="4"/>
        <v>2734.4222440000003</v>
      </c>
      <c r="BD84">
        <v>22.23</v>
      </c>
      <c r="BE84">
        <v>3.37</v>
      </c>
      <c r="BF84">
        <v>1.04</v>
      </c>
      <c r="BG84">
        <v>3.86</v>
      </c>
      <c r="BH84">
        <v>5.63</v>
      </c>
      <c r="BI84">
        <v>4.53</v>
      </c>
      <c r="BJ84">
        <v>2.9</v>
      </c>
      <c r="BK84">
        <v>4.45</v>
      </c>
      <c r="BL84">
        <v>1.85</v>
      </c>
      <c r="BM84">
        <v>1.54</v>
      </c>
      <c r="BN84">
        <v>0.49</v>
      </c>
      <c r="BO84">
        <v>12.05</v>
      </c>
      <c r="BP84">
        <v>0</v>
      </c>
      <c r="BQ84">
        <v>4.16</v>
      </c>
      <c r="BR84">
        <v>2.0299999999999998</v>
      </c>
      <c r="BS84">
        <v>0.2</v>
      </c>
      <c r="BT84">
        <v>0</v>
      </c>
      <c r="BU84">
        <v>0</v>
      </c>
      <c r="BV84">
        <v>0</v>
      </c>
      <c r="BW84">
        <f t="shared" si="5"/>
        <v>70.330000000000013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9.6649999999999991</v>
      </c>
      <c r="H85">
        <v>0</v>
      </c>
      <c r="I85">
        <v>0</v>
      </c>
      <c r="J85">
        <v>0</v>
      </c>
      <c r="K85">
        <v>208.309842</v>
      </c>
      <c r="L85">
        <v>627.43024700000001</v>
      </c>
      <c r="M85">
        <v>67.655000000000001</v>
      </c>
      <c r="N85">
        <v>114.167812</v>
      </c>
      <c r="O85">
        <v>119.52282700000001</v>
      </c>
      <c r="P85">
        <v>133.37700000000001</v>
      </c>
      <c r="Q85">
        <v>10.544515000000001</v>
      </c>
      <c r="R85">
        <v>40.972057</v>
      </c>
      <c r="S85">
        <v>25.506815</v>
      </c>
      <c r="T85">
        <v>0</v>
      </c>
      <c r="U85">
        <v>375.12281200000001</v>
      </c>
      <c r="V85">
        <v>19.934449000000001</v>
      </c>
      <c r="W85">
        <v>41.066585000000003</v>
      </c>
      <c r="X85">
        <v>106.455142</v>
      </c>
      <c r="Y85">
        <v>0</v>
      </c>
      <c r="Z85">
        <v>19.002742999999999</v>
      </c>
      <c r="AA85">
        <v>41.230890000000002</v>
      </c>
      <c r="AB85">
        <v>39.552176000000003</v>
      </c>
      <c r="AC85">
        <v>29.537786000000001</v>
      </c>
      <c r="AD85">
        <v>37.280997999999997</v>
      </c>
      <c r="AE85">
        <v>34.720545999999999</v>
      </c>
      <c r="AF85">
        <v>29.542038999999999</v>
      </c>
      <c r="AG85">
        <v>37.263213999999998</v>
      </c>
      <c r="AH85">
        <v>149.51025300000001</v>
      </c>
      <c r="AI85">
        <v>47.983826000000001</v>
      </c>
      <c r="AJ85">
        <v>0</v>
      </c>
      <c r="AK85">
        <v>49.059539999999998</v>
      </c>
      <c r="AL85">
        <v>76.705886000000007</v>
      </c>
      <c r="AM85">
        <v>15.274611999999999</v>
      </c>
      <c r="AN85">
        <v>0.66560900000000001</v>
      </c>
      <c r="AO85">
        <v>17.617362</v>
      </c>
      <c r="AP85">
        <v>11.142778</v>
      </c>
      <c r="AQ85">
        <v>46.763136000000003</v>
      </c>
      <c r="AR85">
        <v>47.482211999999997</v>
      </c>
      <c r="AS85">
        <v>30.828821000000001</v>
      </c>
      <c r="AT85">
        <v>7.247204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70.330000000000013</v>
      </c>
      <c r="BA85">
        <f t="shared" si="4"/>
        <v>2738.4717340000007</v>
      </c>
      <c r="BD85">
        <v>22.23</v>
      </c>
      <c r="BE85">
        <v>3.37</v>
      </c>
      <c r="BF85">
        <v>1.04</v>
      </c>
      <c r="BG85">
        <v>3.86</v>
      </c>
      <c r="BH85">
        <v>5.63</v>
      </c>
      <c r="BI85">
        <v>4.53</v>
      </c>
      <c r="BJ85">
        <v>2.9</v>
      </c>
      <c r="BK85">
        <v>4.45</v>
      </c>
      <c r="BL85">
        <v>1.85</v>
      </c>
      <c r="BM85">
        <v>1.54</v>
      </c>
      <c r="BN85">
        <v>0.49</v>
      </c>
      <c r="BO85">
        <v>12.05</v>
      </c>
      <c r="BP85">
        <v>0</v>
      </c>
      <c r="BQ85">
        <v>4.16</v>
      </c>
      <c r="BR85">
        <v>2.0299999999999998</v>
      </c>
      <c r="BS85">
        <v>0.2</v>
      </c>
      <c r="BT85">
        <v>0</v>
      </c>
      <c r="BU85">
        <v>0</v>
      </c>
      <c r="BV85">
        <v>0</v>
      </c>
      <c r="BW85">
        <f t="shared" si="5"/>
        <v>70.330000000000013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9.6649999999999991</v>
      </c>
      <c r="H86">
        <v>0</v>
      </c>
      <c r="I86">
        <v>0</v>
      </c>
      <c r="J86">
        <v>0</v>
      </c>
      <c r="K86">
        <v>208.309842</v>
      </c>
      <c r="L86">
        <v>627.43024700000001</v>
      </c>
      <c r="M86">
        <v>67.655000000000001</v>
      </c>
      <c r="N86">
        <v>114.167812</v>
      </c>
      <c r="O86">
        <v>119.52282700000001</v>
      </c>
      <c r="P86">
        <v>133.37700000000001</v>
      </c>
      <c r="Q86">
        <v>10.544515000000001</v>
      </c>
      <c r="R86">
        <v>40.972057</v>
      </c>
      <c r="S86">
        <v>25.506815</v>
      </c>
      <c r="T86">
        <v>0</v>
      </c>
      <c r="U86">
        <v>375.12281200000001</v>
      </c>
      <c r="V86">
        <v>19.934449000000001</v>
      </c>
      <c r="W86">
        <v>41.066585000000003</v>
      </c>
      <c r="X86">
        <v>116.593728</v>
      </c>
      <c r="Y86">
        <v>0</v>
      </c>
      <c r="Z86">
        <v>19.002742999999999</v>
      </c>
      <c r="AA86">
        <v>41.230890000000002</v>
      </c>
      <c r="AB86">
        <v>39.552176000000003</v>
      </c>
      <c r="AC86">
        <v>29.537786000000001</v>
      </c>
      <c r="AD86">
        <v>37.280997999999997</v>
      </c>
      <c r="AE86">
        <v>34.720545999999999</v>
      </c>
      <c r="AF86">
        <v>29.542038999999999</v>
      </c>
      <c r="AG86">
        <v>37.263213999999998</v>
      </c>
      <c r="AH86">
        <v>149.51025300000001</v>
      </c>
      <c r="AI86">
        <v>30.143685000000001</v>
      </c>
      <c r="AJ86">
        <v>0</v>
      </c>
      <c r="AK86">
        <v>49.059539999999998</v>
      </c>
      <c r="AL86">
        <v>76.705886000000007</v>
      </c>
      <c r="AM86">
        <v>15.274611999999999</v>
      </c>
      <c r="AN86">
        <v>0.66560900000000001</v>
      </c>
      <c r="AO86">
        <v>17.617362</v>
      </c>
      <c r="AP86">
        <v>11.142778</v>
      </c>
      <c r="AQ86">
        <v>46.763136000000003</v>
      </c>
      <c r="AR86">
        <v>47.482211999999997</v>
      </c>
      <c r="AS86">
        <v>30.828821000000001</v>
      </c>
      <c r="AT86">
        <v>7.247204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70.330000000000013</v>
      </c>
      <c r="BA86">
        <f t="shared" si="4"/>
        <v>2730.7701790000006</v>
      </c>
      <c r="BD86">
        <v>22.23</v>
      </c>
      <c r="BE86">
        <v>3.37</v>
      </c>
      <c r="BF86">
        <v>1.04</v>
      </c>
      <c r="BG86">
        <v>3.86</v>
      </c>
      <c r="BH86">
        <v>5.63</v>
      </c>
      <c r="BI86">
        <v>4.53</v>
      </c>
      <c r="BJ86">
        <v>2.9</v>
      </c>
      <c r="BK86">
        <v>4.45</v>
      </c>
      <c r="BL86">
        <v>1.85</v>
      </c>
      <c r="BM86">
        <v>1.54</v>
      </c>
      <c r="BN86">
        <v>0.49</v>
      </c>
      <c r="BO86">
        <v>12.05</v>
      </c>
      <c r="BP86">
        <v>0</v>
      </c>
      <c r="BQ86">
        <v>4.16</v>
      </c>
      <c r="BR86">
        <v>2.0299999999999998</v>
      </c>
      <c r="BS86">
        <v>0.2</v>
      </c>
      <c r="BT86">
        <v>0</v>
      </c>
      <c r="BU86">
        <v>0</v>
      </c>
      <c r="BV86">
        <v>0</v>
      </c>
      <c r="BW86">
        <f t="shared" si="5"/>
        <v>70.330000000000013</v>
      </c>
    </row>
    <row r="87" spans="1:75">
      <c r="A87" t="s">
        <v>129</v>
      </c>
      <c r="B87">
        <v>0</v>
      </c>
      <c r="C87">
        <v>3.5663849999999999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208.309842</v>
      </c>
      <c r="L87">
        <v>627.43024700000001</v>
      </c>
      <c r="M87">
        <v>67.655000000000001</v>
      </c>
      <c r="N87">
        <v>114.167812</v>
      </c>
      <c r="O87">
        <v>119.52282700000001</v>
      </c>
      <c r="P87">
        <v>133.37700000000001</v>
      </c>
      <c r="Q87">
        <v>10.544515000000001</v>
      </c>
      <c r="R87">
        <v>40.972057</v>
      </c>
      <c r="S87">
        <v>25.506815</v>
      </c>
      <c r="T87">
        <v>0</v>
      </c>
      <c r="U87">
        <v>375.12281200000001</v>
      </c>
      <c r="V87">
        <v>19.934449000000001</v>
      </c>
      <c r="W87">
        <v>41.066585000000003</v>
      </c>
      <c r="X87">
        <v>121.66302</v>
      </c>
      <c r="Y87">
        <v>0</v>
      </c>
      <c r="Z87">
        <v>12.668495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31.868500999999998</v>
      </c>
      <c r="AF87">
        <v>25.730163000000001</v>
      </c>
      <c r="AG87">
        <v>37.263213999999998</v>
      </c>
      <c r="AH87">
        <v>147.816993</v>
      </c>
      <c r="AI87">
        <v>30.143685000000001</v>
      </c>
      <c r="AJ87">
        <v>0</v>
      </c>
      <c r="AK87">
        <v>49.059539999999998</v>
      </c>
      <c r="AL87">
        <v>76.705886000000007</v>
      </c>
      <c r="AM87">
        <v>15.274611999999999</v>
      </c>
      <c r="AN87">
        <v>0.66560900000000001</v>
      </c>
      <c r="AO87">
        <v>17.617362</v>
      </c>
      <c r="AP87">
        <v>9.1618399999999998</v>
      </c>
      <c r="AQ87">
        <v>46.763136000000003</v>
      </c>
      <c r="AR87">
        <v>47.482211999999997</v>
      </c>
      <c r="AS87">
        <v>30.828821000000001</v>
      </c>
      <c r="AT87">
        <v>7.247204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70.78</v>
      </c>
      <c r="BA87">
        <f t="shared" si="4"/>
        <v>2708.789142000001</v>
      </c>
      <c r="BD87">
        <v>22.23</v>
      </c>
      <c r="BE87">
        <v>3.82</v>
      </c>
      <c r="BF87">
        <v>1.04</v>
      </c>
      <c r="BG87">
        <v>3.86</v>
      </c>
      <c r="BH87">
        <v>5.63</v>
      </c>
      <c r="BI87">
        <v>4.53</v>
      </c>
      <c r="BJ87">
        <v>2.9</v>
      </c>
      <c r="BK87">
        <v>4.45</v>
      </c>
      <c r="BL87">
        <v>1.85</v>
      </c>
      <c r="BM87">
        <v>1.54</v>
      </c>
      <c r="BN87">
        <v>0.49</v>
      </c>
      <c r="BO87">
        <v>12.05</v>
      </c>
      <c r="BP87">
        <v>0</v>
      </c>
      <c r="BQ87">
        <v>4.16</v>
      </c>
      <c r="BR87">
        <v>2.0299999999999998</v>
      </c>
      <c r="BS87">
        <v>0.2</v>
      </c>
      <c r="BT87">
        <v>0</v>
      </c>
      <c r="BU87">
        <v>0</v>
      </c>
      <c r="BV87">
        <v>0</v>
      </c>
      <c r="BW87">
        <f t="shared" si="5"/>
        <v>70.78</v>
      </c>
    </row>
    <row r="88" spans="1:75">
      <c r="A88" t="s">
        <v>130</v>
      </c>
      <c r="B88">
        <v>0</v>
      </c>
      <c r="C88">
        <v>3.5663849999999999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208.309842</v>
      </c>
      <c r="L88">
        <v>627.43024700000001</v>
      </c>
      <c r="M88">
        <v>67.655000000000001</v>
      </c>
      <c r="N88">
        <v>114.167812</v>
      </c>
      <c r="O88">
        <v>119.52282700000001</v>
      </c>
      <c r="P88">
        <v>133.37700000000001</v>
      </c>
      <c r="Q88">
        <v>10.544515000000001</v>
      </c>
      <c r="R88">
        <v>40.972057</v>
      </c>
      <c r="S88">
        <v>25.506815</v>
      </c>
      <c r="T88">
        <v>0</v>
      </c>
      <c r="U88">
        <v>375.12281200000001</v>
      </c>
      <c r="V88">
        <v>19.934449000000001</v>
      </c>
      <c r="W88">
        <v>41.066585000000003</v>
      </c>
      <c r="X88">
        <v>131.801605</v>
      </c>
      <c r="Y88">
        <v>0</v>
      </c>
      <c r="Z88">
        <v>12.668495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31.868500999999998</v>
      </c>
      <c r="AF88">
        <v>25.730163000000001</v>
      </c>
      <c r="AG88">
        <v>37.263213999999998</v>
      </c>
      <c r="AH88">
        <v>147.816993</v>
      </c>
      <c r="AI88">
        <v>30.143685000000001</v>
      </c>
      <c r="AJ88">
        <v>0</v>
      </c>
      <c r="AK88">
        <v>49.059539999999998</v>
      </c>
      <c r="AL88">
        <v>76.705886000000007</v>
      </c>
      <c r="AM88">
        <v>15.274611999999999</v>
      </c>
      <c r="AN88">
        <v>0.66560900000000001</v>
      </c>
      <c r="AO88">
        <v>17.617362</v>
      </c>
      <c r="AP88">
        <v>9.1618399999999998</v>
      </c>
      <c r="AQ88">
        <v>46.763136000000003</v>
      </c>
      <c r="AR88">
        <v>47.482211999999997</v>
      </c>
      <c r="AS88">
        <v>30.828821000000001</v>
      </c>
      <c r="AT88">
        <v>7.247204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70.330000000000013</v>
      </c>
      <c r="BA88">
        <f t="shared" si="4"/>
        <v>2718.4777270000009</v>
      </c>
      <c r="BD88">
        <v>22.23</v>
      </c>
      <c r="BE88">
        <v>3.37</v>
      </c>
      <c r="BF88">
        <v>1.04</v>
      </c>
      <c r="BG88">
        <v>3.86</v>
      </c>
      <c r="BH88">
        <v>5.63</v>
      </c>
      <c r="BI88">
        <v>4.53</v>
      </c>
      <c r="BJ88">
        <v>2.9</v>
      </c>
      <c r="BK88">
        <v>4.45</v>
      </c>
      <c r="BL88">
        <v>1.85</v>
      </c>
      <c r="BM88">
        <v>1.54</v>
      </c>
      <c r="BN88">
        <v>0.49</v>
      </c>
      <c r="BO88">
        <v>12.05</v>
      </c>
      <c r="BP88">
        <v>0</v>
      </c>
      <c r="BQ88">
        <v>4.16</v>
      </c>
      <c r="BR88">
        <v>2.0299999999999998</v>
      </c>
      <c r="BS88">
        <v>0.2</v>
      </c>
      <c r="BT88">
        <v>0</v>
      </c>
      <c r="BU88">
        <v>0</v>
      </c>
      <c r="BV88">
        <v>0</v>
      </c>
      <c r="BW88">
        <f t="shared" si="5"/>
        <v>70.330000000000013</v>
      </c>
    </row>
    <row r="89" spans="1:75">
      <c r="A89" t="s">
        <v>131</v>
      </c>
      <c r="B89">
        <v>0</v>
      </c>
      <c r="C89">
        <v>3.5663849999999999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208.309842</v>
      </c>
      <c r="L89">
        <v>627.43024700000001</v>
      </c>
      <c r="M89">
        <v>67.655000000000001</v>
      </c>
      <c r="N89">
        <v>114.167812</v>
      </c>
      <c r="O89">
        <v>119.52282700000001</v>
      </c>
      <c r="P89">
        <v>133.37700000000001</v>
      </c>
      <c r="Q89">
        <v>10.544515000000001</v>
      </c>
      <c r="R89">
        <v>40.972057</v>
      </c>
      <c r="S89">
        <v>25.506815</v>
      </c>
      <c r="T89">
        <v>0</v>
      </c>
      <c r="U89">
        <v>369.68624999999997</v>
      </c>
      <c r="V89">
        <v>20.037333</v>
      </c>
      <c r="W89">
        <v>41.066585000000003</v>
      </c>
      <c r="X89">
        <v>131.801605</v>
      </c>
      <c r="Y89">
        <v>0</v>
      </c>
      <c r="Z89">
        <v>12.668495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31.868500999999998</v>
      </c>
      <c r="AF89">
        <v>25.730163000000001</v>
      </c>
      <c r="AG89">
        <v>37.263213999999998</v>
      </c>
      <c r="AH89">
        <v>147.816993</v>
      </c>
      <c r="AI89">
        <v>30.143685000000001</v>
      </c>
      <c r="AJ89">
        <v>0</v>
      </c>
      <c r="AK89">
        <v>49.059539999999998</v>
      </c>
      <c r="AL89">
        <v>76.705886000000007</v>
      </c>
      <c r="AM89">
        <v>15.274611999999999</v>
      </c>
      <c r="AN89">
        <v>0.66560900000000001</v>
      </c>
      <c r="AO89">
        <v>17.617362</v>
      </c>
      <c r="AP89">
        <v>9.1618399999999998</v>
      </c>
      <c r="AQ89">
        <v>46.763136000000003</v>
      </c>
      <c r="AR89">
        <v>47.482211999999997</v>
      </c>
      <c r="AS89">
        <v>30.828821000000001</v>
      </c>
      <c r="AT89">
        <v>7.247204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70.330000000000013</v>
      </c>
      <c r="BA89">
        <f t="shared" si="4"/>
        <v>2713.1440490000005</v>
      </c>
      <c r="BD89">
        <v>22.23</v>
      </c>
      <c r="BE89">
        <v>3.37</v>
      </c>
      <c r="BF89">
        <v>1.04</v>
      </c>
      <c r="BG89">
        <v>3.86</v>
      </c>
      <c r="BH89">
        <v>5.63</v>
      </c>
      <c r="BI89">
        <v>4.53</v>
      </c>
      <c r="BJ89">
        <v>2.9</v>
      </c>
      <c r="BK89">
        <v>4.45</v>
      </c>
      <c r="BL89">
        <v>1.85</v>
      </c>
      <c r="BM89">
        <v>1.54</v>
      </c>
      <c r="BN89">
        <v>0.49</v>
      </c>
      <c r="BO89">
        <v>12.05</v>
      </c>
      <c r="BP89">
        <v>0</v>
      </c>
      <c r="BQ89">
        <v>4.16</v>
      </c>
      <c r="BR89">
        <v>2.0299999999999998</v>
      </c>
      <c r="BS89">
        <v>0.2</v>
      </c>
      <c r="BT89">
        <v>0</v>
      </c>
      <c r="BU89">
        <v>0</v>
      </c>
      <c r="BV89">
        <v>0</v>
      </c>
      <c r="BW89">
        <f t="shared" si="5"/>
        <v>70.330000000000013</v>
      </c>
    </row>
    <row r="90" spans="1:75">
      <c r="A90" t="s">
        <v>132</v>
      </c>
      <c r="B90">
        <v>0</v>
      </c>
      <c r="C90">
        <v>3.5663849999999999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208.309842</v>
      </c>
      <c r="L90">
        <v>627.43024700000001</v>
      </c>
      <c r="M90">
        <v>67.655000000000001</v>
      </c>
      <c r="N90">
        <v>114.167812</v>
      </c>
      <c r="O90">
        <v>119.52282700000001</v>
      </c>
      <c r="P90">
        <v>133.37700000000001</v>
      </c>
      <c r="Q90">
        <v>10.544515000000001</v>
      </c>
      <c r="R90">
        <v>40.972057</v>
      </c>
      <c r="S90">
        <v>25.506815</v>
      </c>
      <c r="T90">
        <v>0</v>
      </c>
      <c r="U90">
        <v>369.68624999999997</v>
      </c>
      <c r="V90">
        <v>20.037333</v>
      </c>
      <c r="W90">
        <v>41.066585000000003</v>
      </c>
      <c r="X90">
        <v>131.801605</v>
      </c>
      <c r="Y90">
        <v>0</v>
      </c>
      <c r="Z90">
        <v>12.668495</v>
      </c>
      <c r="AA90">
        <v>41.230890000000002</v>
      </c>
      <c r="AB90">
        <v>38.186531000000002</v>
      </c>
      <c r="AC90">
        <v>28.089203999999999</v>
      </c>
      <c r="AD90">
        <v>35.365878000000002</v>
      </c>
      <c r="AE90">
        <v>31.868500999999998</v>
      </c>
      <c r="AF90">
        <v>25.730163000000001</v>
      </c>
      <c r="AG90">
        <v>37.263213999999998</v>
      </c>
      <c r="AH90">
        <v>147.816993</v>
      </c>
      <c r="AI90">
        <v>30.143685000000001</v>
      </c>
      <c r="AJ90">
        <v>0</v>
      </c>
      <c r="AK90">
        <v>49.059539999999998</v>
      </c>
      <c r="AL90">
        <v>76.705886000000007</v>
      </c>
      <c r="AM90">
        <v>15.274611999999999</v>
      </c>
      <c r="AN90">
        <v>0.66560900000000001</v>
      </c>
      <c r="AO90">
        <v>17.617362</v>
      </c>
      <c r="AP90">
        <v>9.1618399999999998</v>
      </c>
      <c r="AQ90">
        <v>46.763136000000003</v>
      </c>
      <c r="AR90">
        <v>47.482211999999997</v>
      </c>
      <c r="AS90">
        <v>30.828821000000001</v>
      </c>
      <c r="AT90">
        <v>7.247204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70.330000000000013</v>
      </c>
      <c r="BA90">
        <f t="shared" si="4"/>
        <v>2713.1440490000005</v>
      </c>
      <c r="BD90">
        <v>22.23</v>
      </c>
      <c r="BE90">
        <v>3.37</v>
      </c>
      <c r="BF90">
        <v>1.04</v>
      </c>
      <c r="BG90">
        <v>3.86</v>
      </c>
      <c r="BH90">
        <v>5.63</v>
      </c>
      <c r="BI90">
        <v>4.53</v>
      </c>
      <c r="BJ90">
        <v>2.9</v>
      </c>
      <c r="BK90">
        <v>4.45</v>
      </c>
      <c r="BL90">
        <v>1.85</v>
      </c>
      <c r="BM90">
        <v>1.54</v>
      </c>
      <c r="BN90">
        <v>0.49</v>
      </c>
      <c r="BO90">
        <v>12.05</v>
      </c>
      <c r="BP90">
        <v>0</v>
      </c>
      <c r="BQ90">
        <v>4.16</v>
      </c>
      <c r="BR90">
        <v>2.0299999999999998</v>
      </c>
      <c r="BS90">
        <v>0.2</v>
      </c>
      <c r="BT90">
        <v>0</v>
      </c>
      <c r="BU90">
        <v>0</v>
      </c>
      <c r="BV90">
        <v>0</v>
      </c>
      <c r="BW90">
        <f t="shared" si="5"/>
        <v>70.330000000000013</v>
      </c>
    </row>
    <row r="91" spans="1:75">
      <c r="A91" t="s">
        <v>133</v>
      </c>
      <c r="B91">
        <v>0</v>
      </c>
      <c r="C91">
        <v>3.5663849999999999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208.309842</v>
      </c>
      <c r="L91">
        <v>627.43024700000001</v>
      </c>
      <c r="M91">
        <v>67.655000000000001</v>
      </c>
      <c r="N91">
        <v>114.167812</v>
      </c>
      <c r="O91">
        <v>119.52282700000001</v>
      </c>
      <c r="P91">
        <v>133.37700000000001</v>
      </c>
      <c r="Q91">
        <v>10.544515000000001</v>
      </c>
      <c r="R91">
        <v>40.972057</v>
      </c>
      <c r="S91">
        <v>25.506815</v>
      </c>
      <c r="T91">
        <v>0</v>
      </c>
      <c r="U91">
        <v>369.68624999999997</v>
      </c>
      <c r="V91">
        <v>20.037333</v>
      </c>
      <c r="W91">
        <v>41.066585000000003</v>
      </c>
      <c r="X91">
        <v>131.801605</v>
      </c>
      <c r="Y91">
        <v>0</v>
      </c>
      <c r="Z91">
        <v>19.002742999999999</v>
      </c>
      <c r="AA91">
        <v>41.230890000000002</v>
      </c>
      <c r="AB91">
        <v>39.552176000000003</v>
      </c>
      <c r="AC91">
        <v>29.537786000000001</v>
      </c>
      <c r="AD91">
        <v>37.280997999999997</v>
      </c>
      <c r="AE91">
        <v>34.720545999999999</v>
      </c>
      <c r="AF91">
        <v>29.542038999999999</v>
      </c>
      <c r="AG91">
        <v>37.263213999999998</v>
      </c>
      <c r="AH91">
        <v>149.51025300000001</v>
      </c>
      <c r="AI91">
        <v>30.143685000000001</v>
      </c>
      <c r="AJ91">
        <v>0</v>
      </c>
      <c r="AK91">
        <v>49.059539999999998</v>
      </c>
      <c r="AL91">
        <v>76.705886000000007</v>
      </c>
      <c r="AM91">
        <v>15.274611999999999</v>
      </c>
      <c r="AN91">
        <v>0.66560900000000001</v>
      </c>
      <c r="AO91">
        <v>17.617362</v>
      </c>
      <c r="AP91">
        <v>9.1618399999999998</v>
      </c>
      <c r="AQ91">
        <v>46.763136000000003</v>
      </c>
      <c r="AR91">
        <v>47.482211999999997</v>
      </c>
      <c r="AS91">
        <v>30.828821000000001</v>
      </c>
      <c r="AT91">
        <v>7.247204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71.09999999999998</v>
      </c>
      <c r="BA91">
        <f t="shared" si="4"/>
        <v>2733.3348250000004</v>
      </c>
      <c r="BD91">
        <v>22.23</v>
      </c>
      <c r="BE91">
        <v>3.45</v>
      </c>
      <c r="BF91">
        <v>1</v>
      </c>
      <c r="BG91">
        <v>3.97</v>
      </c>
      <c r="BH91">
        <v>5.62</v>
      </c>
      <c r="BI91">
        <v>4.62</v>
      </c>
      <c r="BJ91">
        <v>2.9</v>
      </c>
      <c r="BK91">
        <v>4.5199999999999996</v>
      </c>
      <c r="BL91">
        <v>1.97</v>
      </c>
      <c r="BM91">
        <v>1.54</v>
      </c>
      <c r="BN91">
        <v>0.51</v>
      </c>
      <c r="BO91">
        <v>12.35</v>
      </c>
      <c r="BP91">
        <v>0</v>
      </c>
      <c r="BQ91">
        <v>4.28</v>
      </c>
      <c r="BR91">
        <v>1.94</v>
      </c>
      <c r="BS91">
        <v>0.2</v>
      </c>
      <c r="BT91">
        <v>0</v>
      </c>
      <c r="BU91">
        <v>0</v>
      </c>
      <c r="BV91">
        <v>0</v>
      </c>
      <c r="BW91">
        <f t="shared" si="5"/>
        <v>71.09999999999998</v>
      </c>
    </row>
    <row r="92" spans="1:75">
      <c r="A92" t="s">
        <v>134</v>
      </c>
      <c r="B92">
        <v>0</v>
      </c>
      <c r="C92">
        <v>3.5663849999999999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208.309842</v>
      </c>
      <c r="L92">
        <v>627.43024700000001</v>
      </c>
      <c r="M92">
        <v>67.655000000000001</v>
      </c>
      <c r="N92">
        <v>114.167812</v>
      </c>
      <c r="O92">
        <v>119.52282700000001</v>
      </c>
      <c r="P92">
        <v>133.37700000000001</v>
      </c>
      <c r="Q92">
        <v>10.544515000000001</v>
      </c>
      <c r="R92">
        <v>40.972057</v>
      </c>
      <c r="S92">
        <v>25.506815</v>
      </c>
      <c r="T92">
        <v>0</v>
      </c>
      <c r="U92">
        <v>369.68624999999997</v>
      </c>
      <c r="V92">
        <v>20.037333</v>
      </c>
      <c r="W92">
        <v>41.066585000000003</v>
      </c>
      <c r="X92">
        <v>131.801605</v>
      </c>
      <c r="Y92">
        <v>0</v>
      </c>
      <c r="Z92">
        <v>19.002742999999999</v>
      </c>
      <c r="AA92">
        <v>41.230890000000002</v>
      </c>
      <c r="AB92">
        <v>39.552176000000003</v>
      </c>
      <c r="AC92">
        <v>29.537786000000001</v>
      </c>
      <c r="AD92">
        <v>37.280997999999997</v>
      </c>
      <c r="AE92">
        <v>34.720545999999999</v>
      </c>
      <c r="AF92">
        <v>29.542038999999999</v>
      </c>
      <c r="AG92">
        <v>37.263213999999998</v>
      </c>
      <c r="AH92">
        <v>149.51025300000001</v>
      </c>
      <c r="AI92">
        <v>30.143685000000001</v>
      </c>
      <c r="AJ92">
        <v>0</v>
      </c>
      <c r="AK92">
        <v>49.059539999999998</v>
      </c>
      <c r="AL92">
        <v>76.705886000000007</v>
      </c>
      <c r="AM92">
        <v>15.274611999999999</v>
      </c>
      <c r="AN92">
        <v>0.66560900000000001</v>
      </c>
      <c r="AO92">
        <v>17.617362</v>
      </c>
      <c r="AP92">
        <v>9.1618399999999998</v>
      </c>
      <c r="AQ92">
        <v>46.763136000000003</v>
      </c>
      <c r="AR92">
        <v>47.482211999999997</v>
      </c>
      <c r="AS92">
        <v>30.828821000000001</v>
      </c>
      <c r="AT92">
        <v>7.247204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71.09999999999998</v>
      </c>
      <c r="BA92">
        <f t="shared" si="4"/>
        <v>2733.3348250000004</v>
      </c>
      <c r="BD92">
        <v>22.23</v>
      </c>
      <c r="BE92">
        <v>3.45</v>
      </c>
      <c r="BF92">
        <v>1</v>
      </c>
      <c r="BG92">
        <v>3.97</v>
      </c>
      <c r="BH92">
        <v>5.62</v>
      </c>
      <c r="BI92">
        <v>4.62</v>
      </c>
      <c r="BJ92">
        <v>2.9</v>
      </c>
      <c r="BK92">
        <v>4.5199999999999996</v>
      </c>
      <c r="BL92">
        <v>1.97</v>
      </c>
      <c r="BM92">
        <v>1.54</v>
      </c>
      <c r="BN92">
        <v>0.51</v>
      </c>
      <c r="BO92">
        <v>12.35</v>
      </c>
      <c r="BP92">
        <v>0</v>
      </c>
      <c r="BQ92">
        <v>4.28</v>
      </c>
      <c r="BR92">
        <v>1.94</v>
      </c>
      <c r="BS92">
        <v>0.2</v>
      </c>
      <c r="BT92">
        <v>0</v>
      </c>
      <c r="BU92">
        <v>0</v>
      </c>
      <c r="BV92">
        <v>0</v>
      </c>
      <c r="BW92">
        <f t="shared" si="5"/>
        <v>71.09999999999998</v>
      </c>
    </row>
    <row r="93" spans="1:75">
      <c r="A93" t="s">
        <v>135</v>
      </c>
      <c r="B93">
        <v>0</v>
      </c>
      <c r="C93">
        <v>3.5663849999999999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208.309842</v>
      </c>
      <c r="L93">
        <v>627.43024700000001</v>
      </c>
      <c r="M93">
        <v>67.655000000000001</v>
      </c>
      <c r="N93">
        <v>114.167812</v>
      </c>
      <c r="O93">
        <v>119.52282700000001</v>
      </c>
      <c r="P93">
        <v>133.37700000000001</v>
      </c>
      <c r="Q93">
        <v>10.544515000000001</v>
      </c>
      <c r="R93">
        <v>40.972057</v>
      </c>
      <c r="S93">
        <v>25.506815</v>
      </c>
      <c r="T93">
        <v>0</v>
      </c>
      <c r="U93">
        <v>369.68624999999997</v>
      </c>
      <c r="V93">
        <v>20.037333</v>
      </c>
      <c r="W93">
        <v>41.066585000000003</v>
      </c>
      <c r="X93">
        <v>131.801605</v>
      </c>
      <c r="Y93">
        <v>0</v>
      </c>
      <c r="Z93">
        <v>19.002742999999999</v>
      </c>
      <c r="AA93">
        <v>41.230890000000002</v>
      </c>
      <c r="AB93">
        <v>39.552176000000003</v>
      </c>
      <c r="AC93">
        <v>29.537786000000001</v>
      </c>
      <c r="AD93">
        <v>37.280997999999997</v>
      </c>
      <c r="AE93">
        <v>34.720545999999999</v>
      </c>
      <c r="AF93">
        <v>29.542038999999999</v>
      </c>
      <c r="AG93">
        <v>37.263213999999998</v>
      </c>
      <c r="AH93">
        <v>149.51025300000001</v>
      </c>
      <c r="AI93">
        <v>30.143685000000001</v>
      </c>
      <c r="AJ93">
        <v>0</v>
      </c>
      <c r="AK93">
        <v>49.059539999999998</v>
      </c>
      <c r="AL93">
        <v>76.705886000000007</v>
      </c>
      <c r="AM93">
        <v>15.274611999999999</v>
      </c>
      <c r="AN93">
        <v>0.66560900000000001</v>
      </c>
      <c r="AO93">
        <v>17.617362</v>
      </c>
      <c r="AP93">
        <v>11.142778</v>
      </c>
      <c r="AQ93">
        <v>46.763136000000003</v>
      </c>
      <c r="AR93">
        <v>47.482211999999997</v>
      </c>
      <c r="AS93">
        <v>30.828821000000001</v>
      </c>
      <c r="AT93">
        <v>7.247204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71.09999999999998</v>
      </c>
      <c r="BA93">
        <f t="shared" si="4"/>
        <v>2735.3157630000001</v>
      </c>
      <c r="BD93">
        <v>22.23</v>
      </c>
      <c r="BE93">
        <v>3.45</v>
      </c>
      <c r="BF93">
        <v>1</v>
      </c>
      <c r="BG93">
        <v>3.97</v>
      </c>
      <c r="BH93">
        <v>5.62</v>
      </c>
      <c r="BI93">
        <v>4.62</v>
      </c>
      <c r="BJ93">
        <v>2.9</v>
      </c>
      <c r="BK93">
        <v>4.5199999999999996</v>
      </c>
      <c r="BL93">
        <v>1.97</v>
      </c>
      <c r="BM93">
        <v>1.54</v>
      </c>
      <c r="BN93">
        <v>0.51</v>
      </c>
      <c r="BO93">
        <v>12.35</v>
      </c>
      <c r="BP93">
        <v>0</v>
      </c>
      <c r="BQ93">
        <v>4.28</v>
      </c>
      <c r="BR93">
        <v>1.94</v>
      </c>
      <c r="BS93">
        <v>0.2</v>
      </c>
      <c r="BT93">
        <v>0</v>
      </c>
      <c r="BU93">
        <v>0</v>
      </c>
      <c r="BV93">
        <v>0</v>
      </c>
      <c r="BW93">
        <f t="shared" si="5"/>
        <v>71.09999999999998</v>
      </c>
    </row>
    <row r="94" spans="1:75">
      <c r="A94" t="s">
        <v>136</v>
      </c>
      <c r="B94">
        <v>0</v>
      </c>
      <c r="C94">
        <v>3.5663849999999999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208.309842</v>
      </c>
      <c r="L94">
        <v>627.43024700000001</v>
      </c>
      <c r="M94">
        <v>67.655000000000001</v>
      </c>
      <c r="N94">
        <v>114.167812</v>
      </c>
      <c r="O94">
        <v>119.52282700000001</v>
      </c>
      <c r="P94">
        <v>133.37700000000001</v>
      </c>
      <c r="Q94">
        <v>10.544515000000001</v>
      </c>
      <c r="R94">
        <v>40.972057</v>
      </c>
      <c r="S94">
        <v>25.506815</v>
      </c>
      <c r="T94">
        <v>0</v>
      </c>
      <c r="U94">
        <v>369.68624999999997</v>
      </c>
      <c r="V94">
        <v>20.037333</v>
      </c>
      <c r="W94">
        <v>41.066585000000003</v>
      </c>
      <c r="X94">
        <v>131.801605</v>
      </c>
      <c r="Y94">
        <v>0</v>
      </c>
      <c r="Z94">
        <v>19.002742999999999</v>
      </c>
      <c r="AA94">
        <v>41.230890000000002</v>
      </c>
      <c r="AB94">
        <v>39.552176000000003</v>
      </c>
      <c r="AC94">
        <v>29.537786000000001</v>
      </c>
      <c r="AD94">
        <v>37.280997999999997</v>
      </c>
      <c r="AE94">
        <v>34.720545999999999</v>
      </c>
      <c r="AF94">
        <v>29.542038999999999</v>
      </c>
      <c r="AG94">
        <v>37.263213999999998</v>
      </c>
      <c r="AH94">
        <v>149.51025300000001</v>
      </c>
      <c r="AI94">
        <v>30.143685000000001</v>
      </c>
      <c r="AJ94">
        <v>0</v>
      </c>
      <c r="AK94">
        <v>49.059539999999998</v>
      </c>
      <c r="AL94">
        <v>76.705886000000007</v>
      </c>
      <c r="AM94">
        <v>15.274611999999999</v>
      </c>
      <c r="AN94">
        <v>0.66560900000000001</v>
      </c>
      <c r="AO94">
        <v>17.617362</v>
      </c>
      <c r="AP94">
        <v>9.6570750000000007</v>
      </c>
      <c r="AQ94">
        <v>46.763136000000003</v>
      </c>
      <c r="AR94">
        <v>47.482211999999997</v>
      </c>
      <c r="AS94">
        <v>30.828821000000001</v>
      </c>
      <c r="AT94">
        <v>7.247204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70.999999999999986</v>
      </c>
      <c r="BA94">
        <f t="shared" si="4"/>
        <v>2733.7300600000003</v>
      </c>
      <c r="BD94">
        <v>22.23</v>
      </c>
      <c r="BE94">
        <v>3.45</v>
      </c>
      <c r="BF94">
        <v>1</v>
      </c>
      <c r="BG94">
        <v>3.97</v>
      </c>
      <c r="BH94">
        <v>5.62</v>
      </c>
      <c r="BI94">
        <v>4.62</v>
      </c>
      <c r="BJ94">
        <v>2.9</v>
      </c>
      <c r="BK94">
        <v>4.46</v>
      </c>
      <c r="BL94">
        <v>1.93</v>
      </c>
      <c r="BM94">
        <v>1.54</v>
      </c>
      <c r="BN94">
        <v>0.51</v>
      </c>
      <c r="BO94">
        <v>12.35</v>
      </c>
      <c r="BP94">
        <v>0</v>
      </c>
      <c r="BQ94">
        <v>4.28</v>
      </c>
      <c r="BR94">
        <v>1.94</v>
      </c>
      <c r="BS94">
        <v>0.2</v>
      </c>
      <c r="BT94">
        <v>0</v>
      </c>
      <c r="BU94">
        <v>0</v>
      </c>
      <c r="BV94">
        <v>0</v>
      </c>
      <c r="BW94">
        <f t="shared" si="5"/>
        <v>70.999999999999986</v>
      </c>
    </row>
    <row r="95" spans="1:75">
      <c r="A95" t="s">
        <v>137</v>
      </c>
      <c r="B95">
        <v>0</v>
      </c>
      <c r="C95">
        <v>3.5663849999999999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208.309842</v>
      </c>
      <c r="L95">
        <v>627.43024700000001</v>
      </c>
      <c r="M95">
        <v>67.655000000000001</v>
      </c>
      <c r="N95">
        <v>114.167812</v>
      </c>
      <c r="O95">
        <v>119.52282700000001</v>
      </c>
      <c r="P95">
        <v>133.37700000000001</v>
      </c>
      <c r="Q95">
        <v>10.544515000000001</v>
      </c>
      <c r="R95">
        <v>40.972057</v>
      </c>
      <c r="S95">
        <v>25.506815</v>
      </c>
      <c r="T95">
        <v>0</v>
      </c>
      <c r="U95">
        <v>364.24968799999999</v>
      </c>
      <c r="V95">
        <v>20.037333</v>
      </c>
      <c r="W95">
        <v>41.066585000000003</v>
      </c>
      <c r="X95">
        <v>131.801605</v>
      </c>
      <c r="Y95">
        <v>0</v>
      </c>
      <c r="Z95">
        <v>12.668495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31.868500999999998</v>
      </c>
      <c r="AF95">
        <v>25.730163000000001</v>
      </c>
      <c r="AG95">
        <v>37.263213999999998</v>
      </c>
      <c r="AH95">
        <v>147.816993</v>
      </c>
      <c r="AI95">
        <v>27.067799000000001</v>
      </c>
      <c r="AJ95">
        <v>0</v>
      </c>
      <c r="AK95">
        <v>49.059539999999998</v>
      </c>
      <c r="AL95">
        <v>76.705886000000007</v>
      </c>
      <c r="AM95">
        <v>15.274611999999999</v>
      </c>
      <c r="AN95">
        <v>0.66560900000000001</v>
      </c>
      <c r="AO95">
        <v>17.617362</v>
      </c>
      <c r="AP95">
        <v>9.6570750000000007</v>
      </c>
      <c r="AQ95">
        <v>46.763136000000003</v>
      </c>
      <c r="AR95">
        <v>47.482211999999997</v>
      </c>
      <c r="AS95">
        <v>30.828821000000001</v>
      </c>
      <c r="AT95">
        <v>7.247204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68.699999999999989</v>
      </c>
      <c r="BA95">
        <f t="shared" si="4"/>
        <v>2703.4968360000003</v>
      </c>
      <c r="BD95">
        <v>22.23</v>
      </c>
      <c r="BE95">
        <v>3.45</v>
      </c>
      <c r="BF95">
        <v>1.03</v>
      </c>
      <c r="BG95">
        <v>3.97</v>
      </c>
      <c r="BH95">
        <v>5.62</v>
      </c>
      <c r="BI95">
        <v>4.62</v>
      </c>
      <c r="BJ95">
        <v>2.9</v>
      </c>
      <c r="BK95">
        <v>4.46</v>
      </c>
      <c r="BL95">
        <v>1.93</v>
      </c>
      <c r="BM95">
        <v>1.54</v>
      </c>
      <c r="BN95">
        <v>0.51</v>
      </c>
      <c r="BO95">
        <v>10.02</v>
      </c>
      <c r="BP95">
        <v>0</v>
      </c>
      <c r="BQ95">
        <v>4.28</v>
      </c>
      <c r="BR95">
        <v>1.94</v>
      </c>
      <c r="BS95">
        <v>0.2</v>
      </c>
      <c r="BT95">
        <v>0</v>
      </c>
      <c r="BU95">
        <v>0</v>
      </c>
      <c r="BV95">
        <v>0</v>
      </c>
      <c r="BW95">
        <f t="shared" si="5"/>
        <v>68.699999999999989</v>
      </c>
    </row>
    <row r="96" spans="1:75">
      <c r="A96" t="s">
        <v>138</v>
      </c>
      <c r="B96">
        <v>0</v>
      </c>
      <c r="C96">
        <v>3.5663849999999999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208.309842</v>
      </c>
      <c r="L96">
        <v>627.43024700000001</v>
      </c>
      <c r="M96">
        <v>67.655000000000001</v>
      </c>
      <c r="N96">
        <v>114.167812</v>
      </c>
      <c r="O96">
        <v>119.52282700000001</v>
      </c>
      <c r="P96">
        <v>133.37700000000001</v>
      </c>
      <c r="Q96">
        <v>10.544515000000001</v>
      </c>
      <c r="R96">
        <v>40.972057</v>
      </c>
      <c r="S96">
        <v>25.506815</v>
      </c>
      <c r="T96">
        <v>0</v>
      </c>
      <c r="U96">
        <v>364.24968799999999</v>
      </c>
      <c r="V96">
        <v>20.037333</v>
      </c>
      <c r="W96">
        <v>41.066585000000003</v>
      </c>
      <c r="X96">
        <v>131.801605</v>
      </c>
      <c r="Y96">
        <v>0</v>
      </c>
      <c r="Z96">
        <v>12.668495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31.868500999999998</v>
      </c>
      <c r="AF96">
        <v>25.730163000000001</v>
      </c>
      <c r="AG96">
        <v>37.263213999999998</v>
      </c>
      <c r="AH96">
        <v>147.816993</v>
      </c>
      <c r="AI96">
        <v>18.455317999999998</v>
      </c>
      <c r="AJ96">
        <v>0</v>
      </c>
      <c r="AK96">
        <v>49.059539999999998</v>
      </c>
      <c r="AL96">
        <v>76.705886000000007</v>
      </c>
      <c r="AM96">
        <v>15.274611999999999</v>
      </c>
      <c r="AN96">
        <v>0.66560900000000001</v>
      </c>
      <c r="AO96">
        <v>17.617362</v>
      </c>
      <c r="AP96">
        <v>9.6570750000000007</v>
      </c>
      <c r="AQ96">
        <v>46.763136000000003</v>
      </c>
      <c r="AR96">
        <v>47.482211999999997</v>
      </c>
      <c r="AS96">
        <v>30.828821000000001</v>
      </c>
      <c r="AT96">
        <v>7.247204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68.699999999999989</v>
      </c>
      <c r="BA96">
        <f t="shared" si="4"/>
        <v>2694.8843550000001</v>
      </c>
      <c r="BD96">
        <v>22.23</v>
      </c>
      <c r="BE96">
        <v>3.45</v>
      </c>
      <c r="BF96">
        <v>1.03</v>
      </c>
      <c r="BG96">
        <v>3.97</v>
      </c>
      <c r="BH96">
        <v>5.62</v>
      </c>
      <c r="BI96">
        <v>4.62</v>
      </c>
      <c r="BJ96">
        <v>2.9</v>
      </c>
      <c r="BK96">
        <v>4.46</v>
      </c>
      <c r="BL96">
        <v>1.93</v>
      </c>
      <c r="BM96">
        <v>1.54</v>
      </c>
      <c r="BN96">
        <v>0.51</v>
      </c>
      <c r="BO96">
        <v>10.02</v>
      </c>
      <c r="BP96">
        <v>0</v>
      </c>
      <c r="BQ96">
        <v>4.28</v>
      </c>
      <c r="BR96">
        <v>1.94</v>
      </c>
      <c r="BS96">
        <v>0.2</v>
      </c>
      <c r="BT96">
        <v>0</v>
      </c>
      <c r="BU96">
        <v>0</v>
      </c>
      <c r="BV96">
        <v>0</v>
      </c>
      <c r="BW96">
        <f t="shared" si="5"/>
        <v>68.699999999999989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208.309842</v>
      </c>
      <c r="L97">
        <v>627.43024700000001</v>
      </c>
      <c r="M97">
        <v>67.655000000000001</v>
      </c>
      <c r="N97">
        <v>114.167812</v>
      </c>
      <c r="O97">
        <v>119.52282700000001</v>
      </c>
      <c r="P97">
        <v>133.37700000000001</v>
      </c>
      <c r="Q97">
        <v>10.544515000000001</v>
      </c>
      <c r="R97">
        <v>40.972057</v>
      </c>
      <c r="S97">
        <v>25.506815</v>
      </c>
      <c r="T97">
        <v>0</v>
      </c>
      <c r="U97">
        <v>364.24968799999999</v>
      </c>
      <c r="V97">
        <v>20.037333</v>
      </c>
      <c r="W97">
        <v>41.066585000000003</v>
      </c>
      <c r="X97">
        <v>131.801605</v>
      </c>
      <c r="Y97">
        <v>0</v>
      </c>
      <c r="Z97">
        <v>12.668495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31.868500999999998</v>
      </c>
      <c r="AF97">
        <v>17.344035999999999</v>
      </c>
      <c r="AG97">
        <v>37.263213999999998</v>
      </c>
      <c r="AH97">
        <v>147.816993</v>
      </c>
      <c r="AI97">
        <v>18.455317999999998</v>
      </c>
      <c r="AJ97">
        <v>0</v>
      </c>
      <c r="AK97">
        <v>49.059539999999998</v>
      </c>
      <c r="AL97">
        <v>76.705886000000007</v>
      </c>
      <c r="AM97">
        <v>15.274611999999999</v>
      </c>
      <c r="AN97">
        <v>0.66560900000000001</v>
      </c>
      <c r="AO97">
        <v>16.480758000000002</v>
      </c>
      <c r="AP97">
        <v>9.6570750000000007</v>
      </c>
      <c r="AQ97">
        <v>46.763136000000003</v>
      </c>
      <c r="AR97">
        <v>47.482211999999997</v>
      </c>
      <c r="AS97">
        <v>30.828821000000001</v>
      </c>
      <c r="AT97">
        <v>7.247204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68.559999999999988</v>
      </c>
      <c r="BA97">
        <f t="shared" si="4"/>
        <v>2681.6552390000002</v>
      </c>
      <c r="BD97">
        <v>22.23</v>
      </c>
      <c r="BE97">
        <v>3.45</v>
      </c>
      <c r="BF97">
        <v>1.03</v>
      </c>
      <c r="BG97">
        <v>3.97</v>
      </c>
      <c r="BH97">
        <v>5.62</v>
      </c>
      <c r="BI97">
        <v>4.62</v>
      </c>
      <c r="BJ97">
        <v>2.9</v>
      </c>
      <c r="BK97">
        <v>4.32</v>
      </c>
      <c r="BL97">
        <v>1.93</v>
      </c>
      <c r="BM97">
        <v>1.54</v>
      </c>
      <c r="BN97">
        <v>0.51</v>
      </c>
      <c r="BO97">
        <v>10.02</v>
      </c>
      <c r="BP97">
        <v>0</v>
      </c>
      <c r="BQ97">
        <v>4.28</v>
      </c>
      <c r="BR97">
        <v>1.94</v>
      </c>
      <c r="BS97">
        <v>0.2</v>
      </c>
      <c r="BT97">
        <v>0</v>
      </c>
      <c r="BU97">
        <v>0</v>
      </c>
      <c r="BV97">
        <v>0</v>
      </c>
      <c r="BW97">
        <f t="shared" si="5"/>
        <v>68.559999999999988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208.309842</v>
      </c>
      <c r="L98">
        <v>627.43024700000001</v>
      </c>
      <c r="M98">
        <v>67.655000000000001</v>
      </c>
      <c r="N98">
        <v>114.167812</v>
      </c>
      <c r="O98">
        <v>119.52282700000001</v>
      </c>
      <c r="P98">
        <v>133.37700000000001</v>
      </c>
      <c r="Q98">
        <v>10.544515000000001</v>
      </c>
      <c r="R98">
        <v>40.972057</v>
      </c>
      <c r="S98">
        <v>25.506815</v>
      </c>
      <c r="T98">
        <v>0</v>
      </c>
      <c r="U98">
        <v>364.24968799999999</v>
      </c>
      <c r="V98">
        <v>20.037333</v>
      </c>
      <c r="W98">
        <v>41.066585000000003</v>
      </c>
      <c r="X98">
        <v>131.801605</v>
      </c>
      <c r="Y98">
        <v>0</v>
      </c>
      <c r="Z98">
        <v>12.668495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31.868500999999998</v>
      </c>
      <c r="AF98">
        <v>17.153441999999998</v>
      </c>
      <c r="AG98">
        <v>37.263213999999998</v>
      </c>
      <c r="AH98">
        <v>147.816993</v>
      </c>
      <c r="AI98">
        <v>18.455317999999998</v>
      </c>
      <c r="AJ98">
        <v>0</v>
      </c>
      <c r="AK98">
        <v>49.059539999999998</v>
      </c>
      <c r="AL98">
        <v>76.705886000000007</v>
      </c>
      <c r="AM98">
        <v>15.274611999999999</v>
      </c>
      <c r="AN98">
        <v>0.66560900000000001</v>
      </c>
      <c r="AO98">
        <v>16.480758000000002</v>
      </c>
      <c r="AP98">
        <v>9.6570750000000007</v>
      </c>
      <c r="AQ98">
        <v>46.763136000000003</v>
      </c>
      <c r="AR98">
        <v>47.482211999999997</v>
      </c>
      <c r="AS98">
        <v>30.828821000000001</v>
      </c>
      <c r="AT98">
        <v>7.247204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68.559999999999988</v>
      </c>
      <c r="BA98">
        <f t="shared" si="4"/>
        <v>2681.464645</v>
      </c>
      <c r="BD98">
        <v>22.23</v>
      </c>
      <c r="BE98">
        <v>3.45</v>
      </c>
      <c r="BF98">
        <v>1.03</v>
      </c>
      <c r="BG98">
        <v>3.97</v>
      </c>
      <c r="BH98">
        <v>5.62</v>
      </c>
      <c r="BI98">
        <v>4.62</v>
      </c>
      <c r="BJ98">
        <v>2.9</v>
      </c>
      <c r="BK98">
        <v>4.32</v>
      </c>
      <c r="BL98">
        <v>1.93</v>
      </c>
      <c r="BM98">
        <v>1.54</v>
      </c>
      <c r="BN98">
        <v>0.51</v>
      </c>
      <c r="BO98">
        <v>10.02</v>
      </c>
      <c r="BP98">
        <v>0</v>
      </c>
      <c r="BQ98">
        <v>4.28</v>
      </c>
      <c r="BR98">
        <v>1.94</v>
      </c>
      <c r="BS98">
        <v>0.2</v>
      </c>
      <c r="BT98">
        <v>0</v>
      </c>
      <c r="BU98">
        <v>0</v>
      </c>
      <c r="BV98">
        <v>0</v>
      </c>
      <c r="BW98">
        <f t="shared" si="5"/>
        <v>68.559999999999988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8.9159624999999992E-3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3.382749999999999E-2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4.9614295832499975</v>
      </c>
      <c r="L99">
        <f t="shared" si="6"/>
        <v>13.271128179749976</v>
      </c>
      <c r="M99">
        <f t="shared" si="6"/>
        <v>1.6469159999999989</v>
      </c>
      <c r="N99">
        <f t="shared" si="6"/>
        <v>2.7400274879999955</v>
      </c>
      <c r="O99">
        <f t="shared" si="6"/>
        <v>2.8685478480000022</v>
      </c>
      <c r="P99">
        <f t="shared" si="6"/>
        <v>3.2157134295000027</v>
      </c>
      <c r="Q99">
        <f t="shared" si="6"/>
        <v>0.2481956530000004</v>
      </c>
      <c r="R99">
        <f t="shared" si="6"/>
        <v>0.95283330525000021</v>
      </c>
      <c r="S99">
        <f t="shared" si="6"/>
        <v>0.59350635775000038</v>
      </c>
      <c r="T99">
        <f t="shared" si="6"/>
        <v>0</v>
      </c>
      <c r="U99">
        <f t="shared" si="6"/>
        <v>9.3974244775000066</v>
      </c>
      <c r="V99">
        <f t="shared" si="6"/>
        <v>0.45862317350000054</v>
      </c>
      <c r="W99">
        <f t="shared" si="6"/>
        <v>0.98649481049999987</v>
      </c>
      <c r="X99">
        <f t="shared" si="6"/>
        <v>2.9834117060000005</v>
      </c>
      <c r="Y99">
        <f t="shared" si="6"/>
        <v>0</v>
      </c>
      <c r="Z99">
        <f t="shared" si="6"/>
        <v>0.30087303974999985</v>
      </c>
      <c r="AA99">
        <f t="shared" si="6"/>
        <v>0.98954135999999826</v>
      </c>
      <c r="AB99">
        <f t="shared" si="6"/>
        <v>0.92057367899999976</v>
      </c>
      <c r="AC99">
        <f t="shared" si="6"/>
        <v>0.6784866420000002</v>
      </c>
      <c r="AD99">
        <f t="shared" si="6"/>
        <v>0.85452643200000122</v>
      </c>
      <c r="AE99">
        <f t="shared" si="6"/>
        <v>0.77340015899999925</v>
      </c>
      <c r="AF99">
        <f t="shared" si="6"/>
        <v>0.29380034125000015</v>
      </c>
      <c r="AG99">
        <f t="shared" si="6"/>
        <v>0.89431713600000085</v>
      </c>
      <c r="AH99">
        <f t="shared" si="6"/>
        <v>3.5526876120000055</v>
      </c>
      <c r="AI99">
        <f t="shared" si="6"/>
        <v>0.48091481799999997</v>
      </c>
      <c r="AJ99">
        <f t="shared" si="6"/>
        <v>0</v>
      </c>
      <c r="AK99">
        <f t="shared" si="6"/>
        <v>1.1774289600000025</v>
      </c>
      <c r="AL99">
        <f t="shared" si="6"/>
        <v>1.838554733499999</v>
      </c>
      <c r="AM99">
        <f t="shared" si="6"/>
        <v>0.36659068799999989</v>
      </c>
      <c r="AN99">
        <f t="shared" si="6"/>
        <v>1.5974616000000039E-2</v>
      </c>
      <c r="AO99">
        <f t="shared" si="6"/>
        <v>0.4073304585000001</v>
      </c>
      <c r="AP99">
        <f t="shared" si="6"/>
        <v>0.24641015974999994</v>
      </c>
      <c r="AQ99">
        <f t="shared" si="6"/>
        <v>0.46005061725000018</v>
      </c>
      <c r="AR99">
        <f t="shared" si="6"/>
        <v>1.1491762319999981</v>
      </c>
      <c r="AS99">
        <f t="shared" si="6"/>
        <v>0.74218514100000088</v>
      </c>
      <c r="AT99">
        <f t="shared" si="6"/>
        <v>0.20435567950000016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1.7513500000000015</v>
      </c>
      <c r="BA99">
        <f t="shared" si="4"/>
        <v>62.465523978999975</v>
      </c>
      <c r="BD99">
        <f t="shared" ref="BD99:BW99" si="7">SUM(BD3:BD98)/4000</f>
        <v>0.53352000000000033</v>
      </c>
      <c r="BE99">
        <f t="shared" si="7"/>
        <v>8.2232499999999903E-2</v>
      </c>
      <c r="BF99">
        <f t="shared" si="7"/>
        <v>2.4465000000000011E-2</v>
      </c>
      <c r="BG99">
        <f t="shared" si="7"/>
        <v>9.440000000000015E-2</v>
      </c>
      <c r="BH99">
        <f t="shared" si="7"/>
        <v>0.13416500000000003</v>
      </c>
      <c r="BI99">
        <f t="shared" si="7"/>
        <v>0.11015999999999995</v>
      </c>
      <c r="BJ99">
        <f t="shared" si="7"/>
        <v>6.9600000000000037E-2</v>
      </c>
      <c r="BK99">
        <f t="shared" si="7"/>
        <v>0.10586749999999986</v>
      </c>
      <c r="BL99">
        <f t="shared" si="7"/>
        <v>4.6219999999999969E-2</v>
      </c>
      <c r="BM99">
        <f t="shared" si="7"/>
        <v>3.6960000000000034E-2</v>
      </c>
      <c r="BN99">
        <f t="shared" si="7"/>
        <v>1.2080000000000013E-2</v>
      </c>
      <c r="BO99">
        <f t="shared" si="7"/>
        <v>0.34479999999999983</v>
      </c>
      <c r="BP99">
        <f t="shared" si="7"/>
        <v>0</v>
      </c>
      <c r="BQ99">
        <f t="shared" si="7"/>
        <v>0.10175999999999996</v>
      </c>
      <c r="BR99">
        <f t="shared" si="7"/>
        <v>4.7399999999999977E-2</v>
      </c>
      <c r="BS99">
        <f t="shared" si="7"/>
        <v>7.7199999999999908E-3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1.7513500000000015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25.725798999999999</v>
      </c>
      <c r="N23">
        <v>32.642656000000002</v>
      </c>
      <c r="O23">
        <v>28.819728999999999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87.188183999999993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25.725798999999999</v>
      </c>
      <c r="N24">
        <v>32.642656000000002</v>
      </c>
      <c r="O24">
        <v>28.819728999999999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87.188183999999993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30</v>
      </c>
      <c r="S74">
        <v>13.568099999999999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43.568100000000001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30</v>
      </c>
      <c r="S75">
        <v>13.568099999999999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43.568100000000001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29.701056000000001</v>
      </c>
      <c r="S76">
        <v>13.12857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42.829626000000005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29.701056000000001</v>
      </c>
      <c r="S77">
        <v>13.12857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42.829626000000005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29.701056000000001</v>
      </c>
      <c r="S78">
        <v>13.12857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42.829626000000005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29.701056000000001</v>
      </c>
      <c r="S79">
        <v>13.12857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42.829626000000005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29.701056000000001</v>
      </c>
      <c r="S80">
        <v>13.12857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42.829626000000005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29.701056000000001</v>
      </c>
      <c r="S81">
        <v>13.12857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42.829626000000005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29.701056000000001</v>
      </c>
      <c r="S82">
        <v>13.12857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42.829626000000005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29.701056000000001</v>
      </c>
      <c r="S83">
        <v>13.12857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42.829626000000005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29.701056000000001</v>
      </c>
      <c r="S84">
        <v>13.12857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42.829626000000005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29.701056000000001</v>
      </c>
      <c r="S85">
        <v>13.12857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42.829626000000005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29.701056000000001</v>
      </c>
      <c r="S86">
        <v>13.12857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42.829626000000005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29.701056000000001</v>
      </c>
      <c r="S87">
        <v>13.12857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42.829626000000005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29.701056000000001</v>
      </c>
      <c r="S88">
        <v>13.12857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42.829626000000005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29.701056000000001</v>
      </c>
      <c r="S89">
        <v>13.12857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42.829626000000005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29.701056000000001</v>
      </c>
      <c r="S90">
        <v>13.12857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42.829626000000005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29.701056000000001</v>
      </c>
      <c r="S91">
        <v>13.12857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42.829626000000005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29.701056000000001</v>
      </c>
      <c r="S92">
        <v>13.12857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42.829626000000005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29.701056000000001</v>
      </c>
      <c r="S93">
        <v>13.12857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42.829626000000005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29.701056000000001</v>
      </c>
      <c r="S94">
        <v>13.12857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42.829626000000005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29.701056000000001</v>
      </c>
      <c r="S95">
        <v>13.12857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42.829626000000005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29.701056000000001</v>
      </c>
      <c r="S96">
        <v>13.12857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42.829626000000005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29.701056000000001</v>
      </c>
      <c r="S97">
        <v>13.12857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42.829626000000005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29.701056000000001</v>
      </c>
      <c r="S98">
        <v>13.12857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42.829626000000005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1.2862899499999999E-2</v>
      </c>
      <c r="N99">
        <f t="shared" si="6"/>
        <v>1.6321328E-2</v>
      </c>
      <c r="O99">
        <f t="shared" si="6"/>
        <v>1.4409864499999999E-2</v>
      </c>
      <c r="P99">
        <f t="shared" si="6"/>
        <v>0</v>
      </c>
      <c r="Q99">
        <f t="shared" si="6"/>
        <v>0</v>
      </c>
      <c r="R99">
        <f t="shared" si="6"/>
        <v>0.18578107199999996</v>
      </c>
      <c r="S99">
        <f t="shared" si="6"/>
        <v>8.2273327500000021E-2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0.31164849149999996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5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5"/>
      <c r="M2" t="s">
        <v>27</v>
      </c>
      <c r="N2" t="s">
        <v>28</v>
      </c>
      <c r="O2" t="s">
        <v>29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24.863985</v>
      </c>
      <c r="N23">
        <v>31.549126999999999</v>
      </c>
      <c r="O23">
        <v>27.854268000000001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84.267380000000003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24.863985</v>
      </c>
      <c r="N24">
        <v>31.549126999999999</v>
      </c>
      <c r="O24">
        <v>27.854268000000001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84.267380000000003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28.995000000000001</v>
      </c>
      <c r="S74">
        <v>13.113569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42.108569000000003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28.995000000000001</v>
      </c>
      <c r="S75">
        <v>13.113569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42.108569000000003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28.706071000000001</v>
      </c>
      <c r="S76">
        <v>12.688763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41.394834000000003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28.706071000000001</v>
      </c>
      <c r="S77">
        <v>12.688763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41.394834000000003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28.706071000000001</v>
      </c>
      <c r="S78">
        <v>12.688763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41.394834000000003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28.706071000000001</v>
      </c>
      <c r="S79">
        <v>12.688763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41.394834000000003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28.706071000000001</v>
      </c>
      <c r="S80">
        <v>12.688763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41.394834000000003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28.706071000000001</v>
      </c>
      <c r="S81">
        <v>12.688763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41.394834000000003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28.706071000000001</v>
      </c>
      <c r="S82">
        <v>12.688763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41.394834000000003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28.706071000000001</v>
      </c>
      <c r="S83">
        <v>12.688763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41.394834000000003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28.706071000000001</v>
      </c>
      <c r="S84">
        <v>12.688763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41.394834000000003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28.706071000000001</v>
      </c>
      <c r="S85">
        <v>12.688763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41.394834000000003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28.706071000000001</v>
      </c>
      <c r="S86">
        <v>12.688763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41.394834000000003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28.706071000000001</v>
      </c>
      <c r="S87">
        <v>12.688763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41.394834000000003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28.706071000000001</v>
      </c>
      <c r="S88">
        <v>12.688763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41.394834000000003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28.706071000000001</v>
      </c>
      <c r="S89">
        <v>12.688763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41.394834000000003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28.706071000000001</v>
      </c>
      <c r="S90">
        <v>12.688763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41.394834000000003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28.706071000000001</v>
      </c>
      <c r="S91">
        <v>12.688763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41.394834000000003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28.706071000000001</v>
      </c>
      <c r="S92">
        <v>12.688763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41.394834000000003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28.706071000000001</v>
      </c>
      <c r="S93">
        <v>12.688763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41.394834000000003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28.706071000000001</v>
      </c>
      <c r="S94">
        <v>12.688763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41.394834000000003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28.706071000000001</v>
      </c>
      <c r="S95">
        <v>12.688763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41.394834000000003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28.706071000000001</v>
      </c>
      <c r="S96">
        <v>12.688763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41.394834000000003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28.706071000000001</v>
      </c>
      <c r="S97">
        <v>12.688763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41.394834000000003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28.706071000000001</v>
      </c>
      <c r="S98">
        <v>12.688763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41.394834000000003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1.2431992499999999E-2</v>
      </c>
      <c r="N99">
        <f t="shared" si="6"/>
        <v>1.5774563499999998E-2</v>
      </c>
      <c r="O99">
        <f t="shared" si="6"/>
        <v>1.3927134000000001E-2</v>
      </c>
      <c r="P99">
        <f t="shared" si="6"/>
        <v>0</v>
      </c>
      <c r="Q99">
        <f t="shared" si="6"/>
        <v>0</v>
      </c>
      <c r="R99">
        <f t="shared" si="6"/>
        <v>0.17955740824999991</v>
      </c>
      <c r="S99">
        <f t="shared" si="6"/>
        <v>7.9517171749999976E-2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0.30120826999999989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109.08</v>
      </c>
      <c r="J3">
        <v>271.83</v>
      </c>
      <c r="K3">
        <v>101.24</v>
      </c>
      <c r="L3">
        <v>10.58</v>
      </c>
      <c r="M3">
        <v>4.8600000000000003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8.4600000000000009</v>
      </c>
      <c r="T3">
        <v>56.65</v>
      </c>
      <c r="U3">
        <v>18.88</v>
      </c>
      <c r="V3">
        <v>18.89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109.08</v>
      </c>
      <c r="J4">
        <v>271.83</v>
      </c>
      <c r="K4">
        <v>101.24</v>
      </c>
      <c r="L4">
        <v>10.58</v>
      </c>
      <c r="M4">
        <v>5.09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8.4600000000000009</v>
      </c>
      <c r="T4">
        <v>55.99</v>
      </c>
      <c r="U4">
        <v>18.66</v>
      </c>
      <c r="V4">
        <v>18.68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113.82</v>
      </c>
      <c r="J5">
        <v>271.83</v>
      </c>
      <c r="K5">
        <v>101.24</v>
      </c>
      <c r="L5">
        <v>10.58</v>
      </c>
      <c r="M5">
        <v>10.8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8.4600000000000009</v>
      </c>
      <c r="T5">
        <v>55.58</v>
      </c>
      <c r="U5">
        <v>18.53</v>
      </c>
      <c r="V5">
        <v>18.52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113.82</v>
      </c>
      <c r="J6">
        <v>271.83</v>
      </c>
      <c r="K6">
        <v>101.24</v>
      </c>
      <c r="L6">
        <v>10.58</v>
      </c>
      <c r="M6">
        <v>11.09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8.4600000000000009</v>
      </c>
      <c r="T6">
        <v>54.72</v>
      </c>
      <c r="U6">
        <v>18.239999999999998</v>
      </c>
      <c r="V6">
        <v>18.25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113.82</v>
      </c>
      <c r="J7">
        <v>271.83</v>
      </c>
      <c r="K7">
        <v>101.24</v>
      </c>
      <c r="L7">
        <v>10.58</v>
      </c>
      <c r="M7">
        <v>11.4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8.36</v>
      </c>
      <c r="T7">
        <v>54.15</v>
      </c>
      <c r="U7">
        <v>18.05</v>
      </c>
      <c r="V7">
        <v>18.05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113.82</v>
      </c>
      <c r="J8">
        <v>271.83</v>
      </c>
      <c r="K8">
        <v>101.24</v>
      </c>
      <c r="L8">
        <v>10.58</v>
      </c>
      <c r="M8">
        <v>11.6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8.36</v>
      </c>
      <c r="T8">
        <v>35.22</v>
      </c>
      <c r="U8">
        <v>11.74</v>
      </c>
      <c r="V8">
        <v>11.75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261.52999999999997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113.82</v>
      </c>
      <c r="J9">
        <v>271.83</v>
      </c>
      <c r="K9">
        <v>101.24</v>
      </c>
      <c r="L9">
        <v>10.58</v>
      </c>
      <c r="M9">
        <v>11.73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8.36</v>
      </c>
      <c r="T9">
        <v>34.08</v>
      </c>
      <c r="U9">
        <v>11.36</v>
      </c>
      <c r="V9">
        <v>11.36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261.52999999999997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113.82</v>
      </c>
      <c r="J10">
        <v>271.83</v>
      </c>
      <c r="K10">
        <v>101.24</v>
      </c>
      <c r="L10">
        <v>10.58</v>
      </c>
      <c r="M10">
        <v>8.84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8.36</v>
      </c>
      <c r="T10">
        <v>33.65</v>
      </c>
      <c r="U10">
        <v>11.22</v>
      </c>
      <c r="V10">
        <v>11.21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261.52999999999997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113.82</v>
      </c>
      <c r="J11">
        <v>271.83</v>
      </c>
      <c r="K11">
        <v>101.24</v>
      </c>
      <c r="L11">
        <v>10.58</v>
      </c>
      <c r="M11">
        <v>8.8800000000000008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8.18</v>
      </c>
      <c r="T11">
        <v>33.43</v>
      </c>
      <c r="U11">
        <v>11.14</v>
      </c>
      <c r="V11">
        <v>11.15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261.52999999999997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113.82</v>
      </c>
      <c r="J12">
        <v>271.83</v>
      </c>
      <c r="K12">
        <v>101.24</v>
      </c>
      <c r="L12">
        <v>10.58</v>
      </c>
      <c r="M12">
        <v>9.01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8.18</v>
      </c>
      <c r="T12">
        <v>33.17</v>
      </c>
      <c r="U12">
        <v>11.06</v>
      </c>
      <c r="V12">
        <v>11.06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225.11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113.82</v>
      </c>
      <c r="J13">
        <v>271.83</v>
      </c>
      <c r="K13">
        <v>101.24</v>
      </c>
      <c r="L13">
        <v>10.58</v>
      </c>
      <c r="M13">
        <v>8.9600000000000009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8.18</v>
      </c>
      <c r="T13">
        <v>32.58</v>
      </c>
      <c r="U13">
        <v>10.86</v>
      </c>
      <c r="V13">
        <v>10.87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261.52999999999997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113.82</v>
      </c>
      <c r="J14">
        <v>271.83</v>
      </c>
      <c r="K14">
        <v>101.24</v>
      </c>
      <c r="L14">
        <v>10.58</v>
      </c>
      <c r="M14">
        <v>8.9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8.18</v>
      </c>
      <c r="T14">
        <v>25.27</v>
      </c>
      <c r="U14">
        <v>8.42</v>
      </c>
      <c r="V14">
        <v>8.43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261.52999999999997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113.82</v>
      </c>
      <c r="J15">
        <v>271.83</v>
      </c>
      <c r="K15">
        <v>101.24</v>
      </c>
      <c r="L15">
        <v>10.58</v>
      </c>
      <c r="M15">
        <v>9.06</v>
      </c>
      <c r="N15" s="135">
        <v>0</v>
      </c>
      <c r="O15" s="135">
        <v>0</v>
      </c>
      <c r="P15" s="135">
        <v>0</v>
      </c>
      <c r="Q15">
        <v>10.77</v>
      </c>
      <c r="R15">
        <v>0</v>
      </c>
      <c r="S15">
        <v>7.99</v>
      </c>
      <c r="T15">
        <v>26.25</v>
      </c>
      <c r="U15">
        <v>8.75</v>
      </c>
      <c r="V15">
        <v>8.75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261.52999999999997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113.82</v>
      </c>
      <c r="J16">
        <v>271.83</v>
      </c>
      <c r="K16">
        <v>101.24</v>
      </c>
      <c r="L16">
        <v>10.58</v>
      </c>
      <c r="M16">
        <v>9.2200000000000006</v>
      </c>
      <c r="N16" s="135">
        <v>0</v>
      </c>
      <c r="O16" s="135">
        <v>0</v>
      </c>
      <c r="P16" s="135">
        <v>0</v>
      </c>
      <c r="Q16">
        <v>10.77</v>
      </c>
      <c r="R16">
        <v>0</v>
      </c>
      <c r="S16">
        <v>7.99</v>
      </c>
      <c r="T16">
        <v>26.23</v>
      </c>
      <c r="U16">
        <v>8.74</v>
      </c>
      <c r="V16">
        <v>8.75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261.52999999999997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113.82</v>
      </c>
      <c r="J17">
        <v>271.83</v>
      </c>
      <c r="K17">
        <v>101.24</v>
      </c>
      <c r="L17">
        <v>10.58</v>
      </c>
      <c r="M17">
        <v>11.53</v>
      </c>
      <c r="N17" s="135">
        <v>0</v>
      </c>
      <c r="O17" s="135">
        <v>0</v>
      </c>
      <c r="P17" s="135">
        <v>0</v>
      </c>
      <c r="Q17">
        <v>10.77</v>
      </c>
      <c r="R17">
        <v>0</v>
      </c>
      <c r="S17">
        <v>7.99</v>
      </c>
      <c r="T17">
        <v>25.76</v>
      </c>
      <c r="U17">
        <v>8.59</v>
      </c>
      <c r="V17">
        <v>8.57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261.52999999999997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113.82</v>
      </c>
      <c r="J18">
        <v>271.83</v>
      </c>
      <c r="K18">
        <v>101.24</v>
      </c>
      <c r="L18">
        <v>10.58</v>
      </c>
      <c r="M18">
        <v>11.57</v>
      </c>
      <c r="N18" s="135">
        <v>0</v>
      </c>
      <c r="O18" s="135">
        <v>0</v>
      </c>
      <c r="P18" s="135">
        <v>0</v>
      </c>
      <c r="Q18">
        <v>10.77</v>
      </c>
      <c r="R18">
        <v>0</v>
      </c>
      <c r="S18">
        <v>7.99</v>
      </c>
      <c r="T18">
        <v>24.43</v>
      </c>
      <c r="U18">
        <v>8.15</v>
      </c>
      <c r="V18">
        <v>8.14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261.52999999999997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113.82</v>
      </c>
      <c r="J19">
        <v>271.83</v>
      </c>
      <c r="K19">
        <v>101.24</v>
      </c>
      <c r="L19">
        <v>10.58</v>
      </c>
      <c r="M19">
        <v>16.14</v>
      </c>
      <c r="N19" s="135">
        <v>0</v>
      </c>
      <c r="O19" s="135">
        <v>0</v>
      </c>
      <c r="P19" s="135">
        <v>0</v>
      </c>
      <c r="Q19">
        <v>10.77</v>
      </c>
      <c r="R19">
        <v>0</v>
      </c>
      <c r="S19">
        <v>7.81</v>
      </c>
      <c r="T19">
        <v>22.75</v>
      </c>
      <c r="U19">
        <v>7.58</v>
      </c>
      <c r="V19">
        <v>7.59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261.52999999999997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113.82</v>
      </c>
      <c r="J20">
        <v>271.83</v>
      </c>
      <c r="K20">
        <v>101.24</v>
      </c>
      <c r="L20">
        <v>10.58</v>
      </c>
      <c r="M20">
        <v>16.04</v>
      </c>
      <c r="N20" s="135">
        <v>0</v>
      </c>
      <c r="O20" s="135">
        <v>0</v>
      </c>
      <c r="P20" s="135">
        <v>0</v>
      </c>
      <c r="Q20">
        <v>10.77</v>
      </c>
      <c r="R20">
        <v>0</v>
      </c>
      <c r="S20">
        <v>7.81</v>
      </c>
      <c r="T20">
        <v>44.31</v>
      </c>
      <c r="U20">
        <v>14.77</v>
      </c>
      <c r="V20">
        <v>14.78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261.52999999999997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113.82</v>
      </c>
      <c r="J21">
        <v>271.83</v>
      </c>
      <c r="K21">
        <v>101.24</v>
      </c>
      <c r="L21">
        <v>10.58</v>
      </c>
      <c r="M21">
        <v>15.99</v>
      </c>
      <c r="N21" s="135">
        <v>0</v>
      </c>
      <c r="O21" s="135">
        <v>0</v>
      </c>
      <c r="P21" s="135">
        <v>0</v>
      </c>
      <c r="Q21">
        <v>10.77</v>
      </c>
      <c r="R21">
        <v>0</v>
      </c>
      <c r="S21">
        <v>7.81</v>
      </c>
      <c r="T21">
        <v>43.9</v>
      </c>
      <c r="U21">
        <v>14.63</v>
      </c>
      <c r="V21">
        <v>14.64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261.52999999999997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113.82</v>
      </c>
      <c r="J22">
        <v>271.83</v>
      </c>
      <c r="K22">
        <v>101.24</v>
      </c>
      <c r="L22">
        <v>10.58</v>
      </c>
      <c r="M22">
        <v>15.88</v>
      </c>
      <c r="N22" s="135">
        <v>0</v>
      </c>
      <c r="O22" s="135">
        <v>0</v>
      </c>
      <c r="P22" s="135">
        <v>0</v>
      </c>
      <c r="Q22">
        <v>10.77</v>
      </c>
      <c r="R22">
        <v>0</v>
      </c>
      <c r="S22">
        <v>7.81</v>
      </c>
      <c r="T22">
        <v>43.42</v>
      </c>
      <c r="U22">
        <v>14.48</v>
      </c>
      <c r="V22">
        <v>14.47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261.52999999999997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113.82</v>
      </c>
      <c r="J23">
        <v>271.83</v>
      </c>
      <c r="K23">
        <v>101.24</v>
      </c>
      <c r="L23">
        <v>10.58</v>
      </c>
      <c r="M23">
        <v>15.82</v>
      </c>
      <c r="N23" s="135">
        <v>0</v>
      </c>
      <c r="O23" s="135">
        <v>0</v>
      </c>
      <c r="P23" s="135">
        <v>0</v>
      </c>
      <c r="Q23">
        <v>10.38</v>
      </c>
      <c r="R23">
        <v>0</v>
      </c>
      <c r="S23">
        <v>7.63</v>
      </c>
      <c r="T23">
        <v>42.81</v>
      </c>
      <c r="U23">
        <v>14.27</v>
      </c>
      <c r="V23">
        <v>14.28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261.52999999999997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113.82</v>
      </c>
      <c r="J24">
        <v>271.83</v>
      </c>
      <c r="K24">
        <v>101.24</v>
      </c>
      <c r="L24">
        <v>10.58</v>
      </c>
      <c r="M24">
        <v>15.87</v>
      </c>
      <c r="N24" s="135">
        <v>0</v>
      </c>
      <c r="O24" s="135">
        <v>0</v>
      </c>
      <c r="P24" s="135">
        <v>0</v>
      </c>
      <c r="Q24">
        <v>10.38</v>
      </c>
      <c r="R24">
        <v>0</v>
      </c>
      <c r="S24">
        <v>7.63</v>
      </c>
      <c r="T24">
        <v>42.1</v>
      </c>
      <c r="U24">
        <v>14.03</v>
      </c>
      <c r="V24">
        <v>14.03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261.52999999999997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113.82</v>
      </c>
      <c r="J25">
        <v>271.83</v>
      </c>
      <c r="K25">
        <v>101.24</v>
      </c>
      <c r="L25">
        <v>10.58</v>
      </c>
      <c r="M25">
        <v>15.57</v>
      </c>
      <c r="N25" s="135">
        <v>0</v>
      </c>
      <c r="O25" s="135">
        <v>0</v>
      </c>
      <c r="P25" s="135">
        <v>0</v>
      </c>
      <c r="Q25">
        <v>10.38</v>
      </c>
      <c r="R25">
        <v>4.03</v>
      </c>
      <c r="S25">
        <v>7.63</v>
      </c>
      <c r="T25">
        <v>41.29</v>
      </c>
      <c r="U25">
        <v>13.76</v>
      </c>
      <c r="V25">
        <v>13.78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261.52999999999997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113.82</v>
      </c>
      <c r="J26">
        <v>271.83</v>
      </c>
      <c r="K26">
        <v>101.24</v>
      </c>
      <c r="L26">
        <v>10.58</v>
      </c>
      <c r="M26">
        <v>15.42</v>
      </c>
      <c r="N26" s="135">
        <v>0</v>
      </c>
      <c r="O26" s="135">
        <v>0</v>
      </c>
      <c r="P26" s="135">
        <v>0</v>
      </c>
      <c r="Q26">
        <v>10.38</v>
      </c>
      <c r="R26">
        <v>5.94</v>
      </c>
      <c r="S26">
        <v>7.63</v>
      </c>
      <c r="T26">
        <v>40.450000000000003</v>
      </c>
      <c r="U26">
        <v>13.48</v>
      </c>
      <c r="V26">
        <v>13.49</v>
      </c>
      <c r="W26">
        <v>0</v>
      </c>
      <c r="X26">
        <v>0</v>
      </c>
      <c r="Y26">
        <v>0</v>
      </c>
      <c r="Z26">
        <v>0</v>
      </c>
      <c r="AA26">
        <v>0.14000000000000001</v>
      </c>
      <c r="AB26">
        <v>7.0000000000000007E-2</v>
      </c>
    </row>
    <row r="27" spans="1:28">
      <c r="A27" t="s">
        <v>69</v>
      </c>
      <c r="B27" s="75">
        <v>261.52999999999997</v>
      </c>
      <c r="C27" s="75">
        <v>0</v>
      </c>
      <c r="D27" s="135">
        <f t="shared" si="0"/>
        <v>20.79</v>
      </c>
      <c r="E27" s="75"/>
      <c r="F27" s="78">
        <v>0.12</v>
      </c>
      <c r="G27" s="78">
        <v>0.14000000000000001</v>
      </c>
      <c r="H27" s="78">
        <v>0.04</v>
      </c>
      <c r="I27">
        <v>113.82</v>
      </c>
      <c r="J27">
        <v>271.83</v>
      </c>
      <c r="K27">
        <v>101.24</v>
      </c>
      <c r="L27">
        <v>10.58</v>
      </c>
      <c r="M27">
        <v>15.09</v>
      </c>
      <c r="N27" s="135">
        <v>6.89</v>
      </c>
      <c r="O27" s="135">
        <v>6.92</v>
      </c>
      <c r="P27" s="135">
        <v>6.98</v>
      </c>
      <c r="Q27">
        <v>10.38</v>
      </c>
      <c r="R27">
        <v>7.81</v>
      </c>
      <c r="S27">
        <v>7.53</v>
      </c>
      <c r="T27">
        <v>38.56</v>
      </c>
      <c r="U27">
        <v>12.85</v>
      </c>
      <c r="V27">
        <v>12.86</v>
      </c>
      <c r="W27">
        <v>0.68</v>
      </c>
      <c r="X27">
        <v>0.13</v>
      </c>
      <c r="Y27">
        <v>0.06</v>
      </c>
      <c r="Z27">
        <v>0</v>
      </c>
      <c r="AA27">
        <v>0.8</v>
      </c>
      <c r="AB27">
        <v>0.4</v>
      </c>
    </row>
    <row r="28" spans="1:28">
      <c r="A28" t="s">
        <v>70</v>
      </c>
      <c r="B28" s="75">
        <v>261.52999999999997</v>
      </c>
      <c r="C28" s="75">
        <v>0</v>
      </c>
      <c r="D28" s="135">
        <f t="shared" si="0"/>
        <v>48.56</v>
      </c>
      <c r="E28" s="75"/>
      <c r="F28" s="78">
        <v>0.44</v>
      </c>
      <c r="G28" s="78">
        <v>0.49</v>
      </c>
      <c r="H28" s="78">
        <v>0.25</v>
      </c>
      <c r="I28">
        <v>113.82</v>
      </c>
      <c r="J28">
        <v>271.83</v>
      </c>
      <c r="K28">
        <v>101.24</v>
      </c>
      <c r="L28">
        <v>10.58</v>
      </c>
      <c r="M28">
        <v>10.43</v>
      </c>
      <c r="N28" s="135">
        <v>15.98</v>
      </c>
      <c r="O28" s="135">
        <v>16.37</v>
      </c>
      <c r="P28" s="135">
        <v>16.21</v>
      </c>
      <c r="Q28">
        <v>10.38</v>
      </c>
      <c r="R28">
        <v>9.85</v>
      </c>
      <c r="S28">
        <v>7.53</v>
      </c>
      <c r="T28">
        <v>37.75</v>
      </c>
      <c r="U28">
        <v>12.58</v>
      </c>
      <c r="V28">
        <v>12.59</v>
      </c>
      <c r="W28">
        <v>2.69</v>
      </c>
      <c r="X28">
        <v>0.54</v>
      </c>
      <c r="Y28">
        <v>1</v>
      </c>
      <c r="Z28">
        <v>0</v>
      </c>
      <c r="AA28">
        <v>2</v>
      </c>
      <c r="AB28">
        <v>1</v>
      </c>
    </row>
    <row r="29" spans="1:28">
      <c r="A29" t="s">
        <v>71</v>
      </c>
      <c r="B29" s="75">
        <v>261.52999999999997</v>
      </c>
      <c r="C29" s="75">
        <v>0</v>
      </c>
      <c r="D29" s="135">
        <f t="shared" si="0"/>
        <v>60.31</v>
      </c>
      <c r="E29" s="75"/>
      <c r="F29" s="78">
        <v>0.73</v>
      </c>
      <c r="G29" s="78">
        <v>0.73</v>
      </c>
      <c r="H29" s="78">
        <v>0.75</v>
      </c>
      <c r="I29">
        <v>113.82</v>
      </c>
      <c r="J29">
        <v>271.83</v>
      </c>
      <c r="K29">
        <v>101.24</v>
      </c>
      <c r="L29">
        <v>10.58</v>
      </c>
      <c r="M29">
        <v>10.01</v>
      </c>
      <c r="N29" s="135">
        <v>20.100000000000001</v>
      </c>
      <c r="O29" s="135">
        <v>20.100000000000001</v>
      </c>
      <c r="P29" s="135">
        <v>20.11</v>
      </c>
      <c r="Q29">
        <v>10.38</v>
      </c>
      <c r="R29">
        <v>11.7</v>
      </c>
      <c r="S29">
        <v>7.53</v>
      </c>
      <c r="T29">
        <v>29.75</v>
      </c>
      <c r="U29">
        <v>9.92</v>
      </c>
      <c r="V29">
        <v>9.91</v>
      </c>
      <c r="W29">
        <v>6.06</v>
      </c>
      <c r="X29">
        <v>1.21</v>
      </c>
      <c r="Y29">
        <v>2.59</v>
      </c>
      <c r="Z29">
        <v>0</v>
      </c>
      <c r="AA29">
        <v>3.64</v>
      </c>
      <c r="AB29">
        <v>1.82</v>
      </c>
    </row>
    <row r="30" spans="1:28">
      <c r="A30" t="s">
        <v>72</v>
      </c>
      <c r="B30" s="75">
        <v>261.52999999999997</v>
      </c>
      <c r="C30" s="75">
        <v>0</v>
      </c>
      <c r="D30" s="135">
        <f t="shared" si="0"/>
        <v>70.050000000000011</v>
      </c>
      <c r="E30" s="75"/>
      <c r="F30" s="78">
        <v>1.1599999999999999</v>
      </c>
      <c r="G30" s="78">
        <v>1.1599999999999999</v>
      </c>
      <c r="H30" s="78">
        <v>1.19</v>
      </c>
      <c r="I30">
        <v>113.82</v>
      </c>
      <c r="J30">
        <v>271.83</v>
      </c>
      <c r="K30">
        <v>101.24</v>
      </c>
      <c r="L30">
        <v>10.58</v>
      </c>
      <c r="M30">
        <v>9.4600000000000009</v>
      </c>
      <c r="N30" s="135">
        <v>23.35</v>
      </c>
      <c r="O30" s="135">
        <v>23.35</v>
      </c>
      <c r="P30" s="135">
        <v>23.35</v>
      </c>
      <c r="Q30">
        <v>10.38</v>
      </c>
      <c r="R30">
        <v>13.77</v>
      </c>
      <c r="S30">
        <v>7.53</v>
      </c>
      <c r="T30">
        <v>29.39</v>
      </c>
      <c r="U30">
        <v>9.8000000000000007</v>
      </c>
      <c r="V30">
        <v>9.7799999999999994</v>
      </c>
      <c r="W30">
        <v>10.77</v>
      </c>
      <c r="X30">
        <v>2.15</v>
      </c>
      <c r="Y30">
        <v>4.01</v>
      </c>
      <c r="Z30">
        <v>0</v>
      </c>
      <c r="AA30">
        <v>6.13</v>
      </c>
      <c r="AB30">
        <v>3.07</v>
      </c>
    </row>
    <row r="31" spans="1:28">
      <c r="A31" t="s">
        <v>73</v>
      </c>
      <c r="B31" s="75">
        <v>261.52999999999997</v>
      </c>
      <c r="C31" s="75">
        <v>0</v>
      </c>
      <c r="D31" s="135">
        <f t="shared" si="0"/>
        <v>79.849999999999994</v>
      </c>
      <c r="E31" s="75"/>
      <c r="F31" s="78">
        <v>1.67</v>
      </c>
      <c r="G31" s="78">
        <v>1.67</v>
      </c>
      <c r="H31" s="78">
        <v>1.71</v>
      </c>
      <c r="I31">
        <v>113.82</v>
      </c>
      <c r="J31">
        <v>271.83</v>
      </c>
      <c r="K31">
        <v>101.24</v>
      </c>
      <c r="L31">
        <v>10.58</v>
      </c>
      <c r="M31">
        <v>8.7799999999999994</v>
      </c>
      <c r="N31" s="135">
        <v>26.62</v>
      </c>
      <c r="O31" s="135">
        <v>26.62</v>
      </c>
      <c r="P31" s="135">
        <v>26.61</v>
      </c>
      <c r="Q31">
        <v>10.38</v>
      </c>
      <c r="R31">
        <v>17.97</v>
      </c>
      <c r="S31">
        <v>7.43</v>
      </c>
      <c r="T31">
        <v>29.21</v>
      </c>
      <c r="U31">
        <v>9.74</v>
      </c>
      <c r="V31">
        <v>9.73</v>
      </c>
      <c r="W31">
        <v>16.829999999999998</v>
      </c>
      <c r="X31">
        <v>3.36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261.52999999999997</v>
      </c>
      <c r="C32" s="75">
        <v>0</v>
      </c>
      <c r="D32" s="135">
        <f t="shared" si="0"/>
        <v>85</v>
      </c>
      <c r="E32" s="75"/>
      <c r="F32" s="78">
        <v>2.23</v>
      </c>
      <c r="G32" s="78">
        <v>2.23</v>
      </c>
      <c r="H32" s="78">
        <v>2.2799999999999998</v>
      </c>
      <c r="I32">
        <v>113.82</v>
      </c>
      <c r="J32">
        <v>271.83</v>
      </c>
      <c r="K32">
        <v>101.24</v>
      </c>
      <c r="L32">
        <v>10.58</v>
      </c>
      <c r="M32">
        <v>8.31</v>
      </c>
      <c r="N32" s="135">
        <v>28.33</v>
      </c>
      <c r="O32" s="135">
        <v>28.33</v>
      </c>
      <c r="P32" s="135">
        <v>28.34</v>
      </c>
      <c r="Q32">
        <v>10.38</v>
      </c>
      <c r="R32">
        <v>23.7</v>
      </c>
      <c r="S32">
        <v>7.43</v>
      </c>
      <c r="T32">
        <v>29.53</v>
      </c>
      <c r="U32">
        <v>9.84</v>
      </c>
      <c r="V32">
        <v>9.86</v>
      </c>
      <c r="W32">
        <v>24.23</v>
      </c>
      <c r="X32">
        <v>4.84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261.52999999999997</v>
      </c>
      <c r="C33" s="75">
        <v>0</v>
      </c>
      <c r="D33" s="135">
        <f t="shared" si="0"/>
        <v>85</v>
      </c>
      <c r="E33" s="75"/>
      <c r="F33" s="78">
        <v>2.82</v>
      </c>
      <c r="G33" s="78">
        <v>2.82</v>
      </c>
      <c r="H33" s="78">
        <v>2.9</v>
      </c>
      <c r="I33">
        <v>116.1</v>
      </c>
      <c r="J33">
        <v>271.83</v>
      </c>
      <c r="K33">
        <v>101.24</v>
      </c>
      <c r="L33">
        <v>10.58</v>
      </c>
      <c r="M33">
        <v>8.01</v>
      </c>
      <c r="N33" s="135">
        <v>28.33</v>
      </c>
      <c r="O33" s="135">
        <v>28.33</v>
      </c>
      <c r="P33" s="135">
        <v>28.34</v>
      </c>
      <c r="Q33">
        <v>10.38</v>
      </c>
      <c r="R33">
        <v>33.450000000000003</v>
      </c>
      <c r="S33">
        <v>7.43</v>
      </c>
      <c r="T33">
        <v>22.82</v>
      </c>
      <c r="U33">
        <v>7.61</v>
      </c>
      <c r="V33">
        <v>7.6</v>
      </c>
      <c r="W33">
        <v>32.979999999999997</v>
      </c>
      <c r="X33">
        <v>6.59</v>
      </c>
      <c r="Y33">
        <v>14.08</v>
      </c>
      <c r="Z33">
        <v>7.54</v>
      </c>
      <c r="AA33">
        <v>26.67</v>
      </c>
      <c r="AB33">
        <v>13.33</v>
      </c>
    </row>
    <row r="34" spans="1:28">
      <c r="A34" t="s">
        <v>76</v>
      </c>
      <c r="B34" s="75">
        <v>261.52999999999997</v>
      </c>
      <c r="C34" s="75">
        <v>0</v>
      </c>
      <c r="D34" s="135">
        <f t="shared" si="0"/>
        <v>85</v>
      </c>
      <c r="E34" s="75"/>
      <c r="F34" s="78">
        <v>3.51</v>
      </c>
      <c r="G34" s="78">
        <v>3.51</v>
      </c>
      <c r="H34" s="78">
        <v>3.6</v>
      </c>
      <c r="I34">
        <v>116.1</v>
      </c>
      <c r="J34">
        <v>271.83</v>
      </c>
      <c r="K34">
        <v>101.24</v>
      </c>
      <c r="L34">
        <v>10.58</v>
      </c>
      <c r="M34">
        <v>7.52</v>
      </c>
      <c r="N34" s="135">
        <v>28.33</v>
      </c>
      <c r="O34" s="135">
        <v>28.33</v>
      </c>
      <c r="P34" s="135">
        <v>28.34</v>
      </c>
      <c r="Q34">
        <v>10.38</v>
      </c>
      <c r="R34">
        <v>44.17</v>
      </c>
      <c r="S34">
        <v>7.43</v>
      </c>
      <c r="T34">
        <v>23.17</v>
      </c>
      <c r="U34">
        <v>7.72</v>
      </c>
      <c r="V34">
        <v>7.72</v>
      </c>
      <c r="W34">
        <v>45.73</v>
      </c>
      <c r="X34">
        <v>9.15</v>
      </c>
      <c r="Y34">
        <v>15.02</v>
      </c>
      <c r="Z34">
        <v>9.19</v>
      </c>
      <c r="AA34">
        <v>36.67</v>
      </c>
      <c r="AB34">
        <v>18.329999999999998</v>
      </c>
    </row>
    <row r="35" spans="1:28">
      <c r="A35" t="s">
        <v>77</v>
      </c>
      <c r="B35" s="75">
        <v>241.55</v>
      </c>
      <c r="C35" s="75">
        <v>0</v>
      </c>
      <c r="D35" s="135">
        <f t="shared" si="0"/>
        <v>85.5</v>
      </c>
      <c r="E35" s="75"/>
      <c r="F35" s="78">
        <v>4.3899999999999997</v>
      </c>
      <c r="G35" s="78">
        <v>4.3899999999999997</v>
      </c>
      <c r="H35" s="78">
        <v>4.51</v>
      </c>
      <c r="I35">
        <v>116.1</v>
      </c>
      <c r="J35">
        <v>271.83</v>
      </c>
      <c r="K35">
        <v>101.24</v>
      </c>
      <c r="L35">
        <v>10.58</v>
      </c>
      <c r="M35">
        <v>6.85</v>
      </c>
      <c r="N35" s="135">
        <v>28.5</v>
      </c>
      <c r="O35" s="135">
        <v>28.5</v>
      </c>
      <c r="P35" s="135">
        <v>28.5</v>
      </c>
      <c r="Q35">
        <v>10.38</v>
      </c>
      <c r="R35">
        <v>52.94</v>
      </c>
      <c r="S35">
        <v>7.35</v>
      </c>
      <c r="T35">
        <v>23.28</v>
      </c>
      <c r="U35">
        <v>7.76</v>
      </c>
      <c r="V35">
        <v>7.75</v>
      </c>
      <c r="W35">
        <v>62.03</v>
      </c>
      <c r="X35">
        <v>12.4</v>
      </c>
      <c r="Y35">
        <v>20.55</v>
      </c>
      <c r="Z35">
        <v>10.93</v>
      </c>
      <c r="AA35">
        <v>43.34</v>
      </c>
      <c r="AB35">
        <v>21.66</v>
      </c>
    </row>
    <row r="36" spans="1:28">
      <c r="A36" t="s">
        <v>78</v>
      </c>
      <c r="B36" s="75">
        <v>241.55</v>
      </c>
      <c r="C36" s="75">
        <v>0</v>
      </c>
      <c r="D36" s="135">
        <f t="shared" si="0"/>
        <v>85.5</v>
      </c>
      <c r="E36" s="75"/>
      <c r="F36" s="78">
        <v>5.5</v>
      </c>
      <c r="G36" s="78">
        <v>5.5</v>
      </c>
      <c r="H36" s="78">
        <v>5.64</v>
      </c>
      <c r="I36">
        <v>116.1</v>
      </c>
      <c r="J36">
        <v>271.83</v>
      </c>
      <c r="K36">
        <v>101.24</v>
      </c>
      <c r="L36">
        <v>10.58</v>
      </c>
      <c r="M36">
        <v>6.12</v>
      </c>
      <c r="N36" s="135">
        <v>28.5</v>
      </c>
      <c r="O36" s="135">
        <v>28.5</v>
      </c>
      <c r="P36" s="135">
        <v>28.5</v>
      </c>
      <c r="Q36">
        <v>10.38</v>
      </c>
      <c r="R36">
        <v>56.73</v>
      </c>
      <c r="S36">
        <v>7.35</v>
      </c>
      <c r="T36">
        <v>23.32</v>
      </c>
      <c r="U36">
        <v>7.77</v>
      </c>
      <c r="V36">
        <v>7.77</v>
      </c>
      <c r="W36">
        <v>75.930000000000007</v>
      </c>
      <c r="X36">
        <v>15.19</v>
      </c>
      <c r="Y36">
        <v>24.8</v>
      </c>
      <c r="Z36">
        <v>12.65</v>
      </c>
      <c r="AA36">
        <v>50</v>
      </c>
      <c r="AB36">
        <v>25</v>
      </c>
    </row>
    <row r="37" spans="1:28">
      <c r="A37" t="s">
        <v>79</v>
      </c>
      <c r="B37" s="75">
        <v>227.05</v>
      </c>
      <c r="C37" s="75">
        <v>0</v>
      </c>
      <c r="D37" s="135">
        <f t="shared" si="0"/>
        <v>85.5</v>
      </c>
      <c r="E37" s="75"/>
      <c r="F37" s="78">
        <v>6.25</v>
      </c>
      <c r="G37" s="78">
        <v>6.25</v>
      </c>
      <c r="H37" s="78">
        <v>6.4</v>
      </c>
      <c r="I37">
        <v>116.1</v>
      </c>
      <c r="J37">
        <v>271.83</v>
      </c>
      <c r="K37">
        <v>101.24</v>
      </c>
      <c r="L37">
        <v>10.58</v>
      </c>
      <c r="M37">
        <v>5.78</v>
      </c>
      <c r="N37" s="135">
        <v>28.5</v>
      </c>
      <c r="O37" s="135">
        <v>28.5</v>
      </c>
      <c r="P37" s="135">
        <v>28.5</v>
      </c>
      <c r="Q37">
        <v>10.38</v>
      </c>
      <c r="R37">
        <v>66.040000000000006</v>
      </c>
      <c r="S37">
        <v>7.35</v>
      </c>
      <c r="T37">
        <v>23.34</v>
      </c>
      <c r="U37">
        <v>7.78</v>
      </c>
      <c r="V37">
        <v>7.78</v>
      </c>
      <c r="W37">
        <v>94.58</v>
      </c>
      <c r="X37">
        <v>18.920000000000002</v>
      </c>
      <c r="Y37">
        <v>29.7</v>
      </c>
      <c r="Z37">
        <v>14.29</v>
      </c>
      <c r="AA37">
        <v>56.67</v>
      </c>
      <c r="AB37">
        <v>28.33</v>
      </c>
    </row>
    <row r="38" spans="1:28">
      <c r="A38" t="s">
        <v>80</v>
      </c>
      <c r="B38" s="75">
        <v>227.05</v>
      </c>
      <c r="C38" s="75">
        <v>0</v>
      </c>
      <c r="D38" s="135">
        <f t="shared" si="0"/>
        <v>85.5</v>
      </c>
      <c r="E38" s="75"/>
      <c r="F38" s="78">
        <v>6.98</v>
      </c>
      <c r="G38" s="78">
        <v>6.98</v>
      </c>
      <c r="H38" s="78">
        <v>7.16</v>
      </c>
      <c r="I38">
        <v>116.1</v>
      </c>
      <c r="J38">
        <v>271.83</v>
      </c>
      <c r="K38">
        <v>101.24</v>
      </c>
      <c r="L38">
        <v>10.58</v>
      </c>
      <c r="M38">
        <v>5.38</v>
      </c>
      <c r="N38" s="135">
        <v>28.5</v>
      </c>
      <c r="O38" s="135">
        <v>28.5</v>
      </c>
      <c r="P38" s="135">
        <v>28.5</v>
      </c>
      <c r="Q38">
        <v>10.38</v>
      </c>
      <c r="R38">
        <v>65.45</v>
      </c>
      <c r="S38">
        <v>7.35</v>
      </c>
      <c r="T38">
        <v>23.34</v>
      </c>
      <c r="U38">
        <v>7.78</v>
      </c>
      <c r="V38">
        <v>7.78</v>
      </c>
      <c r="W38">
        <v>102.28</v>
      </c>
      <c r="X38">
        <v>20.45</v>
      </c>
      <c r="Y38">
        <v>35.799999999999997</v>
      </c>
      <c r="Z38">
        <v>15.91</v>
      </c>
      <c r="AA38">
        <v>63.34</v>
      </c>
      <c r="AB38">
        <v>31.66</v>
      </c>
    </row>
    <row r="39" spans="1:28">
      <c r="A39" t="s">
        <v>81</v>
      </c>
      <c r="B39" s="75">
        <v>190.62</v>
      </c>
      <c r="C39" s="75">
        <v>0</v>
      </c>
      <c r="D39" s="135">
        <f t="shared" si="0"/>
        <v>85.5</v>
      </c>
      <c r="E39" s="75"/>
      <c r="F39" s="78">
        <v>7.7</v>
      </c>
      <c r="G39" s="78">
        <v>7.7</v>
      </c>
      <c r="H39" s="78">
        <v>7.89</v>
      </c>
      <c r="I39">
        <v>66.400000000000006</v>
      </c>
      <c r="J39">
        <v>271.83</v>
      </c>
      <c r="K39">
        <v>101.24</v>
      </c>
      <c r="L39">
        <v>10.69</v>
      </c>
      <c r="M39">
        <v>5.0999999999999996</v>
      </c>
      <c r="N39" s="135">
        <v>28.5</v>
      </c>
      <c r="O39" s="135">
        <v>28.5</v>
      </c>
      <c r="P39" s="135">
        <v>28.5</v>
      </c>
      <c r="Q39">
        <v>10.38</v>
      </c>
      <c r="R39">
        <v>82.17</v>
      </c>
      <c r="S39">
        <v>6.6</v>
      </c>
      <c r="T39">
        <v>22.12</v>
      </c>
      <c r="U39">
        <v>7.37</v>
      </c>
      <c r="V39">
        <v>7.38</v>
      </c>
      <c r="W39">
        <v>137.08000000000001</v>
      </c>
      <c r="X39">
        <v>27.41</v>
      </c>
      <c r="Y39">
        <v>40.89</v>
      </c>
      <c r="Z39">
        <v>16.29</v>
      </c>
      <c r="AA39">
        <v>73.34</v>
      </c>
      <c r="AB39">
        <v>36.659999999999997</v>
      </c>
    </row>
    <row r="40" spans="1:28">
      <c r="A40" t="s">
        <v>82</v>
      </c>
      <c r="B40" s="75">
        <v>190.62</v>
      </c>
      <c r="C40" s="75">
        <v>0</v>
      </c>
      <c r="D40" s="135">
        <f t="shared" si="0"/>
        <v>85.5</v>
      </c>
      <c r="E40" s="75"/>
      <c r="F40" s="78">
        <v>8.8800000000000008</v>
      </c>
      <c r="G40" s="78">
        <v>8.8800000000000008</v>
      </c>
      <c r="H40" s="78">
        <v>9.1</v>
      </c>
      <c r="I40">
        <v>66.400000000000006</v>
      </c>
      <c r="J40">
        <v>271.83</v>
      </c>
      <c r="K40">
        <v>101.24</v>
      </c>
      <c r="L40">
        <v>10.69</v>
      </c>
      <c r="M40">
        <v>4.88</v>
      </c>
      <c r="N40" s="135">
        <v>28.5</v>
      </c>
      <c r="O40" s="135">
        <v>28.5</v>
      </c>
      <c r="P40" s="135">
        <v>28.5</v>
      </c>
      <c r="Q40">
        <v>10.38</v>
      </c>
      <c r="R40">
        <v>89.25</v>
      </c>
      <c r="S40">
        <v>6.6</v>
      </c>
      <c r="T40">
        <v>31.25</v>
      </c>
      <c r="U40">
        <v>10.42</v>
      </c>
      <c r="V40">
        <v>10.41</v>
      </c>
      <c r="W40">
        <v>147.41999999999999</v>
      </c>
      <c r="X40">
        <v>29.48</v>
      </c>
      <c r="Y40">
        <v>47.68</v>
      </c>
      <c r="Z40">
        <v>17.93</v>
      </c>
      <c r="AA40">
        <v>80</v>
      </c>
      <c r="AB40">
        <v>40</v>
      </c>
    </row>
    <row r="41" spans="1:28">
      <c r="A41" t="s">
        <v>83</v>
      </c>
      <c r="B41" s="75">
        <v>190.62</v>
      </c>
      <c r="C41" s="75">
        <v>0</v>
      </c>
      <c r="D41" s="135">
        <f t="shared" si="0"/>
        <v>85.5</v>
      </c>
      <c r="E41" s="75"/>
      <c r="F41" s="78">
        <v>9.49</v>
      </c>
      <c r="G41" s="78">
        <v>9.49</v>
      </c>
      <c r="H41" s="78">
        <v>9.73</v>
      </c>
      <c r="I41">
        <v>66.400000000000006</v>
      </c>
      <c r="J41">
        <v>271.83</v>
      </c>
      <c r="K41">
        <v>101.24</v>
      </c>
      <c r="L41">
        <v>9.9499999999999993</v>
      </c>
      <c r="M41">
        <v>4.6900000000000004</v>
      </c>
      <c r="N41" s="135">
        <v>28.5</v>
      </c>
      <c r="O41" s="135">
        <v>28.5</v>
      </c>
      <c r="P41" s="135">
        <v>28.5</v>
      </c>
      <c r="Q41">
        <v>10.38</v>
      </c>
      <c r="R41">
        <v>92.76</v>
      </c>
      <c r="S41">
        <v>6.6</v>
      </c>
      <c r="T41">
        <v>31.37</v>
      </c>
      <c r="U41">
        <v>10.46</v>
      </c>
      <c r="V41">
        <v>10.45</v>
      </c>
      <c r="W41">
        <v>155.30000000000001</v>
      </c>
      <c r="X41">
        <v>31.06</v>
      </c>
      <c r="Y41">
        <v>51.7</v>
      </c>
      <c r="Z41">
        <v>19.57</v>
      </c>
      <c r="AA41">
        <v>90</v>
      </c>
      <c r="AB41">
        <v>45</v>
      </c>
    </row>
    <row r="42" spans="1:28">
      <c r="A42" t="s">
        <v>84</v>
      </c>
      <c r="B42" s="75">
        <v>190.62</v>
      </c>
      <c r="C42" s="75">
        <v>0</v>
      </c>
      <c r="D42" s="135">
        <f t="shared" si="0"/>
        <v>85.5</v>
      </c>
      <c r="E42" s="75"/>
      <c r="F42" s="78">
        <v>10.86</v>
      </c>
      <c r="G42" s="78">
        <v>10.86</v>
      </c>
      <c r="H42" s="78">
        <v>11.13</v>
      </c>
      <c r="I42">
        <v>66.400000000000006</v>
      </c>
      <c r="J42">
        <v>271.83</v>
      </c>
      <c r="K42">
        <v>101.24</v>
      </c>
      <c r="L42">
        <v>9.9499999999999993</v>
      </c>
      <c r="M42">
        <v>4.2699999999999996</v>
      </c>
      <c r="N42" s="135">
        <v>28.5</v>
      </c>
      <c r="O42" s="135">
        <v>28.5</v>
      </c>
      <c r="P42" s="135">
        <v>28.5</v>
      </c>
      <c r="Q42">
        <v>10.77</v>
      </c>
      <c r="R42">
        <v>98.76</v>
      </c>
      <c r="S42">
        <v>6.6</v>
      </c>
      <c r="T42">
        <v>31.65</v>
      </c>
      <c r="U42">
        <v>10.55</v>
      </c>
      <c r="V42">
        <v>10.54</v>
      </c>
      <c r="W42">
        <v>170.9</v>
      </c>
      <c r="X42">
        <v>34.18</v>
      </c>
      <c r="Y42">
        <v>55.35</v>
      </c>
      <c r="Z42">
        <v>21.19</v>
      </c>
      <c r="AA42">
        <v>96.67</v>
      </c>
      <c r="AB42">
        <v>48.33</v>
      </c>
    </row>
    <row r="43" spans="1:28">
      <c r="A43" t="s">
        <v>85</v>
      </c>
      <c r="B43" s="75">
        <v>190.62</v>
      </c>
      <c r="C43" s="75">
        <v>0</v>
      </c>
      <c r="D43" s="135">
        <f t="shared" si="0"/>
        <v>85.5</v>
      </c>
      <c r="E43" s="75"/>
      <c r="F43" s="78">
        <v>11.49</v>
      </c>
      <c r="G43" s="78">
        <v>11.49</v>
      </c>
      <c r="H43" s="78">
        <v>11.78</v>
      </c>
      <c r="I43">
        <v>66.400000000000006</v>
      </c>
      <c r="J43">
        <v>271.83</v>
      </c>
      <c r="K43">
        <v>101.24</v>
      </c>
      <c r="L43">
        <v>9.9499999999999993</v>
      </c>
      <c r="M43">
        <v>4.03</v>
      </c>
      <c r="N43" s="135">
        <v>28.5</v>
      </c>
      <c r="O43" s="135">
        <v>28.5</v>
      </c>
      <c r="P43" s="135">
        <v>28.5</v>
      </c>
      <c r="Q43">
        <v>10.77</v>
      </c>
      <c r="R43">
        <v>104.07</v>
      </c>
      <c r="S43">
        <v>6.5</v>
      </c>
      <c r="T43">
        <v>32.33</v>
      </c>
      <c r="U43">
        <v>10.78</v>
      </c>
      <c r="V43">
        <v>10.78</v>
      </c>
      <c r="W43">
        <v>179.38</v>
      </c>
      <c r="X43">
        <v>35.869999999999997</v>
      </c>
      <c r="Y43">
        <v>58.74</v>
      </c>
      <c r="Z43">
        <v>23.04</v>
      </c>
      <c r="AA43">
        <v>98.67</v>
      </c>
      <c r="AB43">
        <v>49.33</v>
      </c>
    </row>
    <row r="44" spans="1:28">
      <c r="A44" t="s">
        <v>86</v>
      </c>
      <c r="B44" s="75">
        <v>190.62</v>
      </c>
      <c r="C44" s="75">
        <v>0</v>
      </c>
      <c r="D44" s="135">
        <f t="shared" si="0"/>
        <v>85.5</v>
      </c>
      <c r="E44" s="75"/>
      <c r="F44" s="78">
        <v>12.07</v>
      </c>
      <c r="G44" s="78">
        <v>12.07</v>
      </c>
      <c r="H44" s="78">
        <v>12.38</v>
      </c>
      <c r="I44">
        <v>66.400000000000006</v>
      </c>
      <c r="J44">
        <v>271.83</v>
      </c>
      <c r="K44">
        <v>101.24</v>
      </c>
      <c r="L44">
        <v>9.9499999999999993</v>
      </c>
      <c r="M44">
        <v>3.79</v>
      </c>
      <c r="N44" s="135">
        <v>28.5</v>
      </c>
      <c r="O44" s="135">
        <v>28.5</v>
      </c>
      <c r="P44" s="135">
        <v>28.5</v>
      </c>
      <c r="Q44">
        <v>10.77</v>
      </c>
      <c r="R44">
        <v>109.15</v>
      </c>
      <c r="S44">
        <v>6.5</v>
      </c>
      <c r="T44">
        <v>32.380000000000003</v>
      </c>
      <c r="U44">
        <v>10.79</v>
      </c>
      <c r="V44">
        <v>10.79</v>
      </c>
      <c r="W44">
        <v>187.71</v>
      </c>
      <c r="X44">
        <v>37.54</v>
      </c>
      <c r="Y44">
        <v>64.33</v>
      </c>
      <c r="Z44">
        <v>25.35</v>
      </c>
      <c r="AA44">
        <v>98.67</v>
      </c>
      <c r="AB44">
        <v>49.33</v>
      </c>
    </row>
    <row r="45" spans="1:28">
      <c r="A45" t="s">
        <v>87</v>
      </c>
      <c r="B45" s="75">
        <v>190.62</v>
      </c>
      <c r="C45" s="75">
        <v>0</v>
      </c>
      <c r="D45" s="135">
        <f t="shared" si="0"/>
        <v>85.5</v>
      </c>
      <c r="E45" s="75"/>
      <c r="F45" s="78">
        <v>12.44</v>
      </c>
      <c r="G45" s="78">
        <v>12.44</v>
      </c>
      <c r="H45" s="78">
        <v>12.75</v>
      </c>
      <c r="I45">
        <v>66.400000000000006</v>
      </c>
      <c r="J45">
        <v>271.83</v>
      </c>
      <c r="K45">
        <v>101.24</v>
      </c>
      <c r="L45">
        <v>9.9499999999999993</v>
      </c>
      <c r="M45">
        <v>3.6</v>
      </c>
      <c r="N45" s="135">
        <v>28.5</v>
      </c>
      <c r="O45" s="135">
        <v>28.5</v>
      </c>
      <c r="P45" s="135">
        <v>28.5</v>
      </c>
      <c r="Q45">
        <v>10.77</v>
      </c>
      <c r="R45">
        <v>100.38</v>
      </c>
      <c r="S45">
        <v>6.5</v>
      </c>
      <c r="T45">
        <v>32.46</v>
      </c>
      <c r="U45">
        <v>10.82</v>
      </c>
      <c r="V45">
        <v>10.82</v>
      </c>
      <c r="W45">
        <v>196</v>
      </c>
      <c r="X45">
        <v>39.200000000000003</v>
      </c>
      <c r="Y45">
        <v>67.069999999999993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190.62</v>
      </c>
      <c r="C46" s="75">
        <v>0</v>
      </c>
      <c r="D46" s="135">
        <f t="shared" si="0"/>
        <v>85.5</v>
      </c>
      <c r="E46" s="75"/>
      <c r="F46" s="78">
        <v>12.81</v>
      </c>
      <c r="G46" s="78">
        <v>12.81</v>
      </c>
      <c r="H46" s="78">
        <v>13.13</v>
      </c>
      <c r="I46">
        <v>66.400000000000006</v>
      </c>
      <c r="J46">
        <v>271.83</v>
      </c>
      <c r="K46">
        <v>101.24</v>
      </c>
      <c r="L46">
        <v>9.9499999999999993</v>
      </c>
      <c r="M46">
        <v>3.5</v>
      </c>
      <c r="N46" s="135">
        <v>28.5</v>
      </c>
      <c r="O46" s="135">
        <v>28.5</v>
      </c>
      <c r="P46" s="135">
        <v>28.5</v>
      </c>
      <c r="Q46">
        <v>10.77</v>
      </c>
      <c r="R46">
        <v>100.84</v>
      </c>
      <c r="S46">
        <v>6.5</v>
      </c>
      <c r="T46">
        <v>32.56</v>
      </c>
      <c r="U46">
        <v>10.85</v>
      </c>
      <c r="V46">
        <v>10.86</v>
      </c>
      <c r="W46">
        <v>200.21</v>
      </c>
      <c r="X46">
        <v>40.04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190.62</v>
      </c>
      <c r="C47" s="75">
        <v>0</v>
      </c>
      <c r="D47" s="135">
        <f t="shared" si="0"/>
        <v>85.5</v>
      </c>
      <c r="E47" s="75"/>
      <c r="F47" s="78">
        <v>13.91</v>
      </c>
      <c r="G47" s="78">
        <v>13.91</v>
      </c>
      <c r="H47" s="78">
        <v>14.26</v>
      </c>
      <c r="I47">
        <v>66.400000000000006</v>
      </c>
      <c r="J47">
        <v>271.83</v>
      </c>
      <c r="K47">
        <v>101.24</v>
      </c>
      <c r="L47">
        <v>9.9499999999999993</v>
      </c>
      <c r="M47">
        <v>3.38</v>
      </c>
      <c r="N47" s="135">
        <v>28.5</v>
      </c>
      <c r="O47" s="135">
        <v>28.5</v>
      </c>
      <c r="P47" s="135">
        <v>28.5</v>
      </c>
      <c r="Q47">
        <v>10.77</v>
      </c>
      <c r="R47">
        <v>101.35</v>
      </c>
      <c r="S47">
        <v>5.39</v>
      </c>
      <c r="T47">
        <v>34.31</v>
      </c>
      <c r="U47">
        <v>11.44</v>
      </c>
      <c r="V47">
        <v>11.43</v>
      </c>
      <c r="W47">
        <v>204.38</v>
      </c>
      <c r="X47">
        <v>40.869999999999997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190.62</v>
      </c>
      <c r="C48" s="75">
        <v>0</v>
      </c>
      <c r="D48" s="135">
        <f t="shared" si="0"/>
        <v>85.5</v>
      </c>
      <c r="E48" s="75"/>
      <c r="F48" s="78">
        <v>14.21</v>
      </c>
      <c r="G48" s="78">
        <v>14.21</v>
      </c>
      <c r="H48" s="78">
        <v>14.57</v>
      </c>
      <c r="I48">
        <v>66.400000000000006</v>
      </c>
      <c r="J48">
        <v>271.83</v>
      </c>
      <c r="K48">
        <v>101.24</v>
      </c>
      <c r="L48">
        <v>9.9499999999999993</v>
      </c>
      <c r="M48">
        <v>3.27</v>
      </c>
      <c r="N48" s="135">
        <v>28.5</v>
      </c>
      <c r="O48" s="135">
        <v>28.5</v>
      </c>
      <c r="P48" s="135">
        <v>28.5</v>
      </c>
      <c r="Q48">
        <v>10.77</v>
      </c>
      <c r="R48">
        <v>101.44</v>
      </c>
      <c r="S48">
        <v>5.39</v>
      </c>
      <c r="T48">
        <v>36.17</v>
      </c>
      <c r="U48">
        <v>12.06</v>
      </c>
      <c r="V48">
        <v>12.06</v>
      </c>
      <c r="W48">
        <v>208.54</v>
      </c>
      <c r="X48">
        <v>41.71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190.62</v>
      </c>
      <c r="C49" s="75">
        <v>0</v>
      </c>
      <c r="D49" s="135">
        <f t="shared" si="0"/>
        <v>85.5</v>
      </c>
      <c r="E49" s="75"/>
      <c r="F49" s="78">
        <v>14.67</v>
      </c>
      <c r="G49" s="78">
        <v>14.67</v>
      </c>
      <c r="H49" s="78">
        <v>15.04</v>
      </c>
      <c r="I49">
        <v>116.1</v>
      </c>
      <c r="J49">
        <v>271.83</v>
      </c>
      <c r="K49">
        <v>101.24</v>
      </c>
      <c r="L49">
        <v>9.9499999999999993</v>
      </c>
      <c r="M49">
        <v>3.26</v>
      </c>
      <c r="N49" s="135">
        <v>28.5</v>
      </c>
      <c r="O49" s="135">
        <v>28.5</v>
      </c>
      <c r="P49" s="135">
        <v>28.5</v>
      </c>
      <c r="Q49">
        <v>10.77</v>
      </c>
      <c r="R49">
        <v>100.94</v>
      </c>
      <c r="S49">
        <v>5.39</v>
      </c>
      <c r="T49">
        <v>37.76</v>
      </c>
      <c r="U49">
        <v>12.59</v>
      </c>
      <c r="V49">
        <v>12.59</v>
      </c>
      <c r="W49">
        <v>208.54</v>
      </c>
      <c r="X49">
        <v>41.71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190.62</v>
      </c>
      <c r="C50" s="75">
        <v>0</v>
      </c>
      <c r="D50" s="135">
        <f t="shared" si="0"/>
        <v>85.5</v>
      </c>
      <c r="E50" s="75"/>
      <c r="F50" s="78">
        <v>14.82</v>
      </c>
      <c r="G50" s="78">
        <v>14.82</v>
      </c>
      <c r="H50" s="78">
        <v>15.19</v>
      </c>
      <c r="I50">
        <v>116.1</v>
      </c>
      <c r="J50">
        <v>271.83</v>
      </c>
      <c r="K50">
        <v>101.24</v>
      </c>
      <c r="L50">
        <v>9.9499999999999993</v>
      </c>
      <c r="M50">
        <v>3.25</v>
      </c>
      <c r="N50" s="135">
        <v>28.5</v>
      </c>
      <c r="O50" s="135">
        <v>28.5</v>
      </c>
      <c r="P50" s="135">
        <v>28.5</v>
      </c>
      <c r="Q50">
        <v>10.77</v>
      </c>
      <c r="R50">
        <v>91.24</v>
      </c>
      <c r="S50">
        <v>5.39</v>
      </c>
      <c r="T50">
        <v>39.869999999999997</v>
      </c>
      <c r="U50">
        <v>13.29</v>
      </c>
      <c r="V50">
        <v>13.29</v>
      </c>
      <c r="W50">
        <v>208.54</v>
      </c>
      <c r="X50">
        <v>41.71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227.05</v>
      </c>
      <c r="C51" s="75">
        <v>0</v>
      </c>
      <c r="D51" s="135">
        <f t="shared" si="0"/>
        <v>85.5</v>
      </c>
      <c r="E51" s="75"/>
      <c r="F51" s="78">
        <v>14.88</v>
      </c>
      <c r="G51" s="78">
        <v>14.88</v>
      </c>
      <c r="H51" s="78">
        <v>15.26</v>
      </c>
      <c r="I51">
        <v>116.1</v>
      </c>
      <c r="J51">
        <v>271.83</v>
      </c>
      <c r="K51">
        <v>101.24</v>
      </c>
      <c r="L51">
        <v>10.11</v>
      </c>
      <c r="M51">
        <v>3.38</v>
      </c>
      <c r="N51" s="135">
        <v>28.5</v>
      </c>
      <c r="O51" s="135">
        <v>28.5</v>
      </c>
      <c r="P51" s="135">
        <v>28.5</v>
      </c>
      <c r="Q51">
        <v>10.77</v>
      </c>
      <c r="R51">
        <v>107.35</v>
      </c>
      <c r="S51">
        <v>6.5</v>
      </c>
      <c r="T51">
        <v>45.1</v>
      </c>
      <c r="U51">
        <v>15.03</v>
      </c>
      <c r="V51">
        <v>15.04</v>
      </c>
      <c r="W51">
        <v>208.54</v>
      </c>
      <c r="X51">
        <v>41.71</v>
      </c>
      <c r="Y51">
        <v>75.8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227.05</v>
      </c>
      <c r="C52" s="75">
        <v>0</v>
      </c>
      <c r="D52" s="135">
        <f t="shared" si="0"/>
        <v>85.5</v>
      </c>
      <c r="E52" s="75"/>
      <c r="F52" s="78">
        <v>14.93</v>
      </c>
      <c r="G52" s="78">
        <v>14.93</v>
      </c>
      <c r="H52" s="78">
        <v>15.31</v>
      </c>
      <c r="I52">
        <v>116.1</v>
      </c>
      <c r="J52">
        <v>271.83</v>
      </c>
      <c r="K52">
        <v>101.24</v>
      </c>
      <c r="L52">
        <v>10.11</v>
      </c>
      <c r="M52">
        <v>3.23</v>
      </c>
      <c r="N52" s="135">
        <v>28.5</v>
      </c>
      <c r="O52" s="135">
        <v>28.5</v>
      </c>
      <c r="P52" s="135">
        <v>28.5</v>
      </c>
      <c r="Q52">
        <v>10.77</v>
      </c>
      <c r="R52">
        <v>105.23</v>
      </c>
      <c r="S52">
        <v>6.5</v>
      </c>
      <c r="T52">
        <v>47.42</v>
      </c>
      <c r="U52">
        <v>15.81</v>
      </c>
      <c r="V52">
        <v>15.81</v>
      </c>
      <c r="W52">
        <v>208.54</v>
      </c>
      <c r="X52">
        <v>41.71</v>
      </c>
      <c r="Y52">
        <v>57.42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227.05</v>
      </c>
      <c r="C53" s="75">
        <v>0</v>
      </c>
      <c r="D53" s="135">
        <f t="shared" si="0"/>
        <v>85.5</v>
      </c>
      <c r="E53" s="75"/>
      <c r="F53" s="78">
        <v>14.96</v>
      </c>
      <c r="G53" s="78">
        <v>14.96</v>
      </c>
      <c r="H53" s="78">
        <v>15.34</v>
      </c>
      <c r="I53">
        <v>116.1</v>
      </c>
      <c r="J53">
        <v>271.83</v>
      </c>
      <c r="K53">
        <v>101.24</v>
      </c>
      <c r="L53">
        <v>10.11</v>
      </c>
      <c r="M53">
        <v>3.1</v>
      </c>
      <c r="N53" s="135">
        <v>28.5</v>
      </c>
      <c r="O53" s="135">
        <v>28.5</v>
      </c>
      <c r="P53" s="135">
        <v>28.5</v>
      </c>
      <c r="Q53">
        <v>10.77</v>
      </c>
      <c r="R53">
        <v>106.95</v>
      </c>
      <c r="S53">
        <v>6.5</v>
      </c>
      <c r="T53">
        <v>38.14</v>
      </c>
      <c r="U53">
        <v>12.71</v>
      </c>
      <c r="V53">
        <v>12.72</v>
      </c>
      <c r="W53">
        <v>208.54</v>
      </c>
      <c r="X53">
        <v>41.71</v>
      </c>
      <c r="Y53">
        <v>57.23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227.05</v>
      </c>
      <c r="C54" s="75">
        <v>0</v>
      </c>
      <c r="D54" s="135">
        <f t="shared" si="0"/>
        <v>85.5</v>
      </c>
      <c r="E54" s="75"/>
      <c r="F54" s="78">
        <v>14.88</v>
      </c>
      <c r="G54" s="78">
        <v>14.88</v>
      </c>
      <c r="H54" s="78">
        <v>15.26</v>
      </c>
      <c r="I54">
        <v>116.1</v>
      </c>
      <c r="J54">
        <v>271.83</v>
      </c>
      <c r="K54">
        <v>101.24</v>
      </c>
      <c r="L54">
        <v>10.11</v>
      </c>
      <c r="M54">
        <v>3.04</v>
      </c>
      <c r="N54" s="135">
        <v>28.5</v>
      </c>
      <c r="O54" s="135">
        <v>28.5</v>
      </c>
      <c r="P54" s="135">
        <v>28.5</v>
      </c>
      <c r="Q54">
        <v>10.77</v>
      </c>
      <c r="R54">
        <v>104.97</v>
      </c>
      <c r="S54">
        <v>6.5</v>
      </c>
      <c r="T54">
        <v>40.11</v>
      </c>
      <c r="U54">
        <v>13.37</v>
      </c>
      <c r="V54">
        <v>13.36</v>
      </c>
      <c r="W54">
        <v>208.54</v>
      </c>
      <c r="X54">
        <v>41.71</v>
      </c>
      <c r="Y54">
        <v>57.35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180.96</v>
      </c>
      <c r="C55" s="75">
        <v>0</v>
      </c>
      <c r="D55" s="135">
        <f t="shared" si="0"/>
        <v>85.5</v>
      </c>
      <c r="E55" s="75"/>
      <c r="F55" s="78">
        <v>14.77</v>
      </c>
      <c r="G55" s="78">
        <v>14.77</v>
      </c>
      <c r="H55" s="78">
        <v>15.14</v>
      </c>
      <c r="I55">
        <v>116.1</v>
      </c>
      <c r="J55">
        <v>271.83</v>
      </c>
      <c r="K55">
        <v>101.24</v>
      </c>
      <c r="L55">
        <v>10.11</v>
      </c>
      <c r="M55">
        <v>2.99</v>
      </c>
      <c r="N55" s="135">
        <v>28.5</v>
      </c>
      <c r="O55" s="135">
        <v>28.5</v>
      </c>
      <c r="P55" s="135">
        <v>28.5</v>
      </c>
      <c r="Q55">
        <v>10.77</v>
      </c>
      <c r="R55">
        <v>103.05</v>
      </c>
      <c r="S55">
        <v>6.5</v>
      </c>
      <c r="T55">
        <v>42.94</v>
      </c>
      <c r="U55">
        <v>14.31</v>
      </c>
      <c r="V55">
        <v>14.31</v>
      </c>
      <c r="W55">
        <v>208.54</v>
      </c>
      <c r="X55">
        <v>41.71</v>
      </c>
      <c r="Y55">
        <v>56.89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180.96</v>
      </c>
      <c r="C56" s="75">
        <v>0</v>
      </c>
      <c r="D56" s="135">
        <f t="shared" si="0"/>
        <v>85.5</v>
      </c>
      <c r="E56" s="75"/>
      <c r="F56" s="78">
        <v>14.58</v>
      </c>
      <c r="G56" s="78">
        <v>14.58</v>
      </c>
      <c r="H56" s="78">
        <v>14.95</v>
      </c>
      <c r="I56">
        <v>116.1</v>
      </c>
      <c r="J56">
        <v>271.83</v>
      </c>
      <c r="K56">
        <v>101.24</v>
      </c>
      <c r="L56">
        <v>10.11</v>
      </c>
      <c r="M56">
        <v>2.98</v>
      </c>
      <c r="N56" s="135">
        <v>28.5</v>
      </c>
      <c r="O56" s="135">
        <v>28.5</v>
      </c>
      <c r="P56" s="135">
        <v>28.5</v>
      </c>
      <c r="Q56">
        <v>10.77</v>
      </c>
      <c r="R56">
        <v>99.75</v>
      </c>
      <c r="S56">
        <v>6.5</v>
      </c>
      <c r="T56">
        <v>45.84</v>
      </c>
      <c r="U56">
        <v>15.28</v>
      </c>
      <c r="V56">
        <v>15.28</v>
      </c>
      <c r="W56">
        <v>171.88</v>
      </c>
      <c r="X56">
        <v>34.380000000000003</v>
      </c>
      <c r="Y56">
        <v>51.51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227.05</v>
      </c>
      <c r="C57" s="75">
        <v>0</v>
      </c>
      <c r="D57" s="135">
        <f t="shared" si="0"/>
        <v>85.5</v>
      </c>
      <c r="E57" s="75"/>
      <c r="F57" s="78">
        <v>14.43</v>
      </c>
      <c r="G57" s="78">
        <v>14.43</v>
      </c>
      <c r="H57" s="78">
        <v>14.79</v>
      </c>
      <c r="I57">
        <v>116.1</v>
      </c>
      <c r="J57">
        <v>271.83</v>
      </c>
      <c r="K57">
        <v>101.24</v>
      </c>
      <c r="L57">
        <v>10.11</v>
      </c>
      <c r="M57">
        <v>7.02</v>
      </c>
      <c r="N57" s="135">
        <v>28.5</v>
      </c>
      <c r="O57" s="135">
        <v>28.5</v>
      </c>
      <c r="P57" s="135">
        <v>28.5</v>
      </c>
      <c r="Q57">
        <v>10.77</v>
      </c>
      <c r="R57">
        <v>85.55</v>
      </c>
      <c r="S57">
        <v>6.5</v>
      </c>
      <c r="T57">
        <v>48.18</v>
      </c>
      <c r="U57">
        <v>16.059999999999999</v>
      </c>
      <c r="V57">
        <v>16.059999999999999</v>
      </c>
      <c r="W57">
        <v>169.38</v>
      </c>
      <c r="X57">
        <v>33.869999999999997</v>
      </c>
      <c r="Y57">
        <v>51.19</v>
      </c>
      <c r="Z57">
        <v>36.07</v>
      </c>
      <c r="AA57">
        <v>98.67</v>
      </c>
      <c r="AB57">
        <v>49.33</v>
      </c>
    </row>
    <row r="58" spans="1:28">
      <c r="A58" t="s">
        <v>100</v>
      </c>
      <c r="B58" s="75">
        <v>227.05</v>
      </c>
      <c r="C58" s="75">
        <v>0</v>
      </c>
      <c r="D58" s="135">
        <f t="shared" si="0"/>
        <v>85.5</v>
      </c>
      <c r="E58" s="75"/>
      <c r="F58" s="78">
        <v>14.35</v>
      </c>
      <c r="G58" s="78">
        <v>14.35</v>
      </c>
      <c r="H58" s="78">
        <v>14.71</v>
      </c>
      <c r="I58">
        <v>116.1</v>
      </c>
      <c r="J58">
        <v>271.83</v>
      </c>
      <c r="K58">
        <v>101.24</v>
      </c>
      <c r="L58">
        <v>10.11</v>
      </c>
      <c r="M58">
        <v>7.1</v>
      </c>
      <c r="N58" s="135">
        <v>28.5</v>
      </c>
      <c r="O58" s="135">
        <v>28.5</v>
      </c>
      <c r="P58" s="135">
        <v>28.5</v>
      </c>
      <c r="Q58">
        <v>10.77</v>
      </c>
      <c r="R58">
        <v>84.46</v>
      </c>
      <c r="S58">
        <v>6.5</v>
      </c>
      <c r="T58">
        <v>50.58</v>
      </c>
      <c r="U58">
        <v>16.86</v>
      </c>
      <c r="V58">
        <v>16.850000000000001</v>
      </c>
      <c r="W58">
        <v>171.04</v>
      </c>
      <c r="X58">
        <v>34.21</v>
      </c>
      <c r="Y58">
        <v>50.97</v>
      </c>
      <c r="Z58">
        <v>35.25</v>
      </c>
      <c r="AA58">
        <v>98.67</v>
      </c>
      <c r="AB58">
        <v>49.33</v>
      </c>
    </row>
    <row r="59" spans="1:28">
      <c r="A59" t="s">
        <v>101</v>
      </c>
      <c r="B59" s="75">
        <v>227.05</v>
      </c>
      <c r="C59" s="75">
        <v>0</v>
      </c>
      <c r="D59" s="135">
        <f t="shared" si="0"/>
        <v>85.5</v>
      </c>
      <c r="E59" s="75"/>
      <c r="F59" s="78">
        <v>13.74</v>
      </c>
      <c r="G59" s="78">
        <v>13.74</v>
      </c>
      <c r="H59" s="78">
        <v>14.08</v>
      </c>
      <c r="I59">
        <v>116.1</v>
      </c>
      <c r="J59">
        <v>271.83</v>
      </c>
      <c r="K59">
        <v>101.24</v>
      </c>
      <c r="L59">
        <v>10.57</v>
      </c>
      <c r="M59">
        <v>7.27</v>
      </c>
      <c r="N59" s="135">
        <v>28.5</v>
      </c>
      <c r="O59" s="135">
        <v>28.5</v>
      </c>
      <c r="P59" s="135">
        <v>28.5</v>
      </c>
      <c r="Q59">
        <v>10.77</v>
      </c>
      <c r="R59">
        <v>84.53</v>
      </c>
      <c r="S59">
        <v>6.69</v>
      </c>
      <c r="T59">
        <v>53.31</v>
      </c>
      <c r="U59">
        <v>17.77</v>
      </c>
      <c r="V59">
        <v>17.760000000000002</v>
      </c>
      <c r="W59">
        <v>171.97</v>
      </c>
      <c r="X59">
        <v>34.39</v>
      </c>
      <c r="Y59">
        <v>50.44</v>
      </c>
      <c r="Z59">
        <v>34.32</v>
      </c>
      <c r="AA59">
        <v>98.67</v>
      </c>
      <c r="AB59">
        <v>49.33</v>
      </c>
    </row>
    <row r="60" spans="1:28">
      <c r="A60" t="s">
        <v>102</v>
      </c>
      <c r="B60" s="75">
        <v>227.05</v>
      </c>
      <c r="C60" s="75">
        <v>0</v>
      </c>
      <c r="D60" s="135">
        <f t="shared" si="0"/>
        <v>85.5</v>
      </c>
      <c r="E60" s="75"/>
      <c r="F60" s="78">
        <v>13.35</v>
      </c>
      <c r="G60" s="78">
        <v>13.35</v>
      </c>
      <c r="H60" s="78">
        <v>13.68</v>
      </c>
      <c r="I60">
        <v>116.1</v>
      </c>
      <c r="J60">
        <v>271.83</v>
      </c>
      <c r="K60">
        <v>101.24</v>
      </c>
      <c r="L60">
        <v>10.57</v>
      </c>
      <c r="M60">
        <v>7.13</v>
      </c>
      <c r="N60" s="135">
        <v>28.5</v>
      </c>
      <c r="O60" s="135">
        <v>28.5</v>
      </c>
      <c r="P60" s="135">
        <v>28.5</v>
      </c>
      <c r="Q60">
        <v>10.77</v>
      </c>
      <c r="R60">
        <v>82.93</v>
      </c>
      <c r="S60">
        <v>6.69</v>
      </c>
      <c r="T60">
        <v>56.58</v>
      </c>
      <c r="U60">
        <v>18.86</v>
      </c>
      <c r="V60">
        <v>18.87</v>
      </c>
      <c r="W60">
        <v>166.88</v>
      </c>
      <c r="X60">
        <v>33.369999999999997</v>
      </c>
      <c r="Y60">
        <v>49.97</v>
      </c>
      <c r="Z60">
        <v>42.65</v>
      </c>
      <c r="AA60">
        <v>98.67</v>
      </c>
      <c r="AB60">
        <v>49.33</v>
      </c>
    </row>
    <row r="61" spans="1:28">
      <c r="A61" t="s">
        <v>103</v>
      </c>
      <c r="B61" s="75">
        <v>227.05</v>
      </c>
      <c r="C61" s="75">
        <v>0</v>
      </c>
      <c r="D61" s="135">
        <f t="shared" si="0"/>
        <v>85.5</v>
      </c>
      <c r="E61" s="75"/>
      <c r="F61" s="78">
        <v>12.82</v>
      </c>
      <c r="G61" s="78">
        <v>12.82</v>
      </c>
      <c r="H61" s="78">
        <v>13.15</v>
      </c>
      <c r="I61">
        <v>116.1</v>
      </c>
      <c r="J61">
        <v>271.83</v>
      </c>
      <c r="K61">
        <v>101.24</v>
      </c>
      <c r="L61">
        <v>10.57</v>
      </c>
      <c r="M61">
        <v>8.1199999999999992</v>
      </c>
      <c r="N61" s="135">
        <v>28.5</v>
      </c>
      <c r="O61" s="135">
        <v>28.5</v>
      </c>
      <c r="P61" s="135">
        <v>28.5</v>
      </c>
      <c r="Q61">
        <v>10.77</v>
      </c>
      <c r="R61">
        <v>82.3</v>
      </c>
      <c r="S61">
        <v>6.69</v>
      </c>
      <c r="T61">
        <v>58.06</v>
      </c>
      <c r="U61">
        <v>19.350000000000001</v>
      </c>
      <c r="V61">
        <v>19.350000000000001</v>
      </c>
      <c r="W61">
        <v>162.33000000000001</v>
      </c>
      <c r="X61">
        <v>32.46</v>
      </c>
      <c r="Y61">
        <v>49.22</v>
      </c>
      <c r="Z61">
        <v>40.799999999999997</v>
      </c>
      <c r="AA61">
        <v>98.67</v>
      </c>
      <c r="AB61">
        <v>49.33</v>
      </c>
    </row>
    <row r="62" spans="1:28">
      <c r="A62" t="s">
        <v>104</v>
      </c>
      <c r="B62" s="75">
        <v>227.05</v>
      </c>
      <c r="C62" s="75">
        <v>0</v>
      </c>
      <c r="D62" s="135">
        <f t="shared" si="0"/>
        <v>85.5</v>
      </c>
      <c r="E62" s="75"/>
      <c r="F62" s="78">
        <v>12.38</v>
      </c>
      <c r="G62" s="78">
        <v>12.38</v>
      </c>
      <c r="H62" s="78">
        <v>12.69</v>
      </c>
      <c r="I62">
        <v>116.1</v>
      </c>
      <c r="J62">
        <v>271.83</v>
      </c>
      <c r="K62">
        <v>101.24</v>
      </c>
      <c r="L62">
        <v>10.57</v>
      </c>
      <c r="M62">
        <v>8.57</v>
      </c>
      <c r="N62" s="135">
        <v>28.5</v>
      </c>
      <c r="O62" s="135">
        <v>28.5</v>
      </c>
      <c r="P62" s="135">
        <v>28.5</v>
      </c>
      <c r="Q62">
        <v>10.77</v>
      </c>
      <c r="R62">
        <v>80.94</v>
      </c>
      <c r="S62">
        <v>6.69</v>
      </c>
      <c r="T62">
        <v>59.88</v>
      </c>
      <c r="U62">
        <v>19.96</v>
      </c>
      <c r="V62">
        <v>19.96</v>
      </c>
      <c r="W62">
        <v>201.78</v>
      </c>
      <c r="X62">
        <v>40.36</v>
      </c>
      <c r="Y62">
        <v>33.33</v>
      </c>
      <c r="Z62">
        <v>38.83</v>
      </c>
      <c r="AA62">
        <v>98.67</v>
      </c>
      <c r="AB62">
        <v>49.33</v>
      </c>
    </row>
    <row r="63" spans="1:28">
      <c r="A63" t="s">
        <v>105</v>
      </c>
      <c r="B63" s="75">
        <v>227.05</v>
      </c>
      <c r="C63" s="75">
        <v>0</v>
      </c>
      <c r="D63" s="135">
        <f t="shared" si="0"/>
        <v>85.5</v>
      </c>
      <c r="E63" s="75"/>
      <c r="F63" s="78">
        <v>11.89</v>
      </c>
      <c r="G63" s="78">
        <v>11.89</v>
      </c>
      <c r="H63" s="78">
        <v>12.19</v>
      </c>
      <c r="I63">
        <v>116.1</v>
      </c>
      <c r="J63">
        <v>271.83</v>
      </c>
      <c r="K63">
        <v>101.24</v>
      </c>
      <c r="L63">
        <v>10.57</v>
      </c>
      <c r="M63">
        <v>9.2799999999999994</v>
      </c>
      <c r="N63" s="135">
        <v>28.5</v>
      </c>
      <c r="O63" s="135">
        <v>28.5</v>
      </c>
      <c r="P63" s="135">
        <v>28.5</v>
      </c>
      <c r="Q63">
        <v>10.77</v>
      </c>
      <c r="R63">
        <v>84.99</v>
      </c>
      <c r="S63">
        <v>5.58</v>
      </c>
      <c r="T63">
        <v>62.9</v>
      </c>
      <c r="U63">
        <v>20.97</v>
      </c>
      <c r="V63">
        <v>20.97</v>
      </c>
      <c r="W63">
        <v>194.49</v>
      </c>
      <c r="X63">
        <v>38.9</v>
      </c>
      <c r="Y63">
        <v>32.049999999999997</v>
      </c>
      <c r="Z63">
        <v>36.770000000000003</v>
      </c>
      <c r="AA63">
        <v>98.67</v>
      </c>
      <c r="AB63">
        <v>49.33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85.5</v>
      </c>
      <c r="E64" s="75"/>
      <c r="F64" s="78">
        <v>11.29</v>
      </c>
      <c r="G64" s="78">
        <v>11.29</v>
      </c>
      <c r="H64" s="78">
        <v>11.57</v>
      </c>
      <c r="I64">
        <v>116.1</v>
      </c>
      <c r="J64">
        <v>271.83</v>
      </c>
      <c r="K64">
        <v>101.24</v>
      </c>
      <c r="L64">
        <v>10.57</v>
      </c>
      <c r="M64">
        <v>10.16</v>
      </c>
      <c r="N64" s="135">
        <v>28.5</v>
      </c>
      <c r="O64" s="135">
        <v>28.5</v>
      </c>
      <c r="P64" s="135">
        <v>28.5</v>
      </c>
      <c r="Q64">
        <v>10.77</v>
      </c>
      <c r="R64">
        <v>84.23</v>
      </c>
      <c r="S64">
        <v>5.58</v>
      </c>
      <c r="T64">
        <v>57.42</v>
      </c>
      <c r="U64">
        <v>19.14</v>
      </c>
      <c r="V64">
        <v>19.149999999999999</v>
      </c>
      <c r="W64">
        <v>186.44</v>
      </c>
      <c r="X64">
        <v>37.29</v>
      </c>
      <c r="Y64">
        <v>30.3</v>
      </c>
      <c r="Z64">
        <v>34.619999999999997</v>
      </c>
      <c r="AA64">
        <v>96.67</v>
      </c>
      <c r="AB64">
        <v>48.33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85.5</v>
      </c>
      <c r="E65" s="75"/>
      <c r="F65" s="78">
        <v>10.74</v>
      </c>
      <c r="G65" s="78">
        <v>10.74</v>
      </c>
      <c r="H65" s="78">
        <v>11.01</v>
      </c>
      <c r="I65">
        <v>116.1</v>
      </c>
      <c r="J65">
        <v>271.83</v>
      </c>
      <c r="K65">
        <v>101.24</v>
      </c>
      <c r="L65">
        <v>10.57</v>
      </c>
      <c r="M65">
        <v>13.3</v>
      </c>
      <c r="N65" s="135">
        <v>28.5</v>
      </c>
      <c r="O65" s="135">
        <v>28.5</v>
      </c>
      <c r="P65" s="135">
        <v>28.5</v>
      </c>
      <c r="Q65">
        <v>10.77</v>
      </c>
      <c r="R65">
        <v>83.21</v>
      </c>
      <c r="S65">
        <v>5.58</v>
      </c>
      <c r="T65">
        <v>58.03</v>
      </c>
      <c r="U65">
        <v>19.34</v>
      </c>
      <c r="V65">
        <v>19.350000000000001</v>
      </c>
      <c r="W65">
        <v>175.72</v>
      </c>
      <c r="X65">
        <v>35.14</v>
      </c>
      <c r="Y65">
        <v>28.55</v>
      </c>
      <c r="Z65">
        <v>32.4</v>
      </c>
      <c r="AA65">
        <v>93.34</v>
      </c>
      <c r="AB65">
        <v>46.66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85.5</v>
      </c>
      <c r="E66" s="75"/>
      <c r="F66" s="78">
        <v>10</v>
      </c>
      <c r="G66" s="78">
        <v>10</v>
      </c>
      <c r="H66" s="78">
        <v>10.24</v>
      </c>
      <c r="I66">
        <v>116.1</v>
      </c>
      <c r="J66">
        <v>271.83</v>
      </c>
      <c r="K66">
        <v>101.24</v>
      </c>
      <c r="L66">
        <v>10.57</v>
      </c>
      <c r="M66">
        <v>12.29</v>
      </c>
      <c r="N66" s="135">
        <v>28.5</v>
      </c>
      <c r="O66" s="135">
        <v>28.5</v>
      </c>
      <c r="P66" s="135">
        <v>28.5</v>
      </c>
      <c r="Q66">
        <v>10.77</v>
      </c>
      <c r="R66">
        <v>73.430000000000007</v>
      </c>
      <c r="S66">
        <v>5.58</v>
      </c>
      <c r="T66">
        <v>58.49</v>
      </c>
      <c r="U66">
        <v>19.5</v>
      </c>
      <c r="V66">
        <v>19.48</v>
      </c>
      <c r="W66">
        <v>81.13</v>
      </c>
      <c r="X66">
        <v>16.22</v>
      </c>
      <c r="Y66">
        <v>26.61</v>
      </c>
      <c r="Z66">
        <v>30.12</v>
      </c>
      <c r="AA66">
        <v>86.67</v>
      </c>
      <c r="AB66">
        <v>43.33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85.5</v>
      </c>
      <c r="E67" s="75"/>
      <c r="F67" s="78">
        <v>9.34</v>
      </c>
      <c r="G67" s="78">
        <v>9.34</v>
      </c>
      <c r="H67" s="78">
        <v>9.57</v>
      </c>
      <c r="I67">
        <v>116.1</v>
      </c>
      <c r="J67">
        <v>271.83</v>
      </c>
      <c r="K67">
        <v>101.24</v>
      </c>
      <c r="L67">
        <v>10.57</v>
      </c>
      <c r="M67">
        <v>11.29</v>
      </c>
      <c r="N67" s="135">
        <v>28.5</v>
      </c>
      <c r="O67" s="135">
        <v>28.5</v>
      </c>
      <c r="P67" s="135">
        <v>28.5</v>
      </c>
      <c r="Q67">
        <v>10.77</v>
      </c>
      <c r="R67">
        <v>67.63</v>
      </c>
      <c r="S67">
        <v>7.35</v>
      </c>
      <c r="T67">
        <v>59.33</v>
      </c>
      <c r="U67">
        <v>19.78</v>
      </c>
      <c r="V67">
        <v>19.78</v>
      </c>
      <c r="W67">
        <v>83.76</v>
      </c>
      <c r="X67">
        <v>16.75</v>
      </c>
      <c r="Y67">
        <v>27.58</v>
      </c>
      <c r="Z67">
        <v>27.5</v>
      </c>
      <c r="AA67">
        <v>80</v>
      </c>
      <c r="AB67">
        <v>40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85.5</v>
      </c>
      <c r="E68" s="75"/>
      <c r="F68" s="78">
        <v>8.48</v>
      </c>
      <c r="G68" s="78">
        <v>8.48</v>
      </c>
      <c r="H68" s="78">
        <v>8.69</v>
      </c>
      <c r="I68">
        <v>116.1</v>
      </c>
      <c r="J68">
        <v>271.83</v>
      </c>
      <c r="K68">
        <v>101.24</v>
      </c>
      <c r="L68">
        <v>10.57</v>
      </c>
      <c r="M68">
        <v>10.28</v>
      </c>
      <c r="N68" s="135">
        <v>28.5</v>
      </c>
      <c r="O68" s="135">
        <v>28.5</v>
      </c>
      <c r="P68" s="135">
        <v>28.5</v>
      </c>
      <c r="Q68">
        <v>10.77</v>
      </c>
      <c r="R68">
        <v>58.46</v>
      </c>
      <c r="S68">
        <v>7.35</v>
      </c>
      <c r="T68">
        <v>80.180000000000007</v>
      </c>
      <c r="U68">
        <v>26.73</v>
      </c>
      <c r="V68">
        <v>26.72</v>
      </c>
      <c r="W68">
        <v>74.53</v>
      </c>
      <c r="X68">
        <v>14.91</v>
      </c>
      <c r="Y68">
        <v>31.72</v>
      </c>
      <c r="Z68">
        <v>27.79</v>
      </c>
      <c r="AA68">
        <v>73.34</v>
      </c>
      <c r="AB68">
        <v>36.659999999999997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76.33</v>
      </c>
      <c r="E69" s="75"/>
      <c r="F69" s="78">
        <v>7.61</v>
      </c>
      <c r="G69" s="78">
        <v>7.61</v>
      </c>
      <c r="H69" s="78">
        <v>7.8</v>
      </c>
      <c r="I69">
        <v>116.1</v>
      </c>
      <c r="J69">
        <v>271.83</v>
      </c>
      <c r="K69">
        <v>101.24</v>
      </c>
      <c r="L69">
        <v>10.57</v>
      </c>
      <c r="M69">
        <v>21.19</v>
      </c>
      <c r="N69" s="135">
        <v>25.44</v>
      </c>
      <c r="O69" s="135">
        <v>25.44</v>
      </c>
      <c r="P69" s="135">
        <v>25.45</v>
      </c>
      <c r="Q69">
        <v>10.77</v>
      </c>
      <c r="R69">
        <v>54.97</v>
      </c>
      <c r="S69">
        <v>7.35</v>
      </c>
      <c r="T69">
        <v>81.12</v>
      </c>
      <c r="U69">
        <v>27.04</v>
      </c>
      <c r="V69">
        <v>27.05</v>
      </c>
      <c r="W69">
        <v>65.319999999999993</v>
      </c>
      <c r="X69">
        <v>13.06</v>
      </c>
      <c r="Y69">
        <v>22.86</v>
      </c>
      <c r="Z69">
        <v>24.85</v>
      </c>
      <c r="AA69">
        <v>66.67</v>
      </c>
      <c r="AB69">
        <v>33.33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69</v>
      </c>
      <c r="E70" s="75"/>
      <c r="F70" s="78">
        <v>6.72</v>
      </c>
      <c r="G70" s="78">
        <v>6.72</v>
      </c>
      <c r="H70" s="78">
        <v>6.88</v>
      </c>
      <c r="I70">
        <v>116.1</v>
      </c>
      <c r="J70">
        <v>271.83</v>
      </c>
      <c r="K70">
        <v>101.24</v>
      </c>
      <c r="L70">
        <v>10.57</v>
      </c>
      <c r="M70">
        <v>20.56</v>
      </c>
      <c r="N70" s="135">
        <v>23</v>
      </c>
      <c r="O70" s="135">
        <v>23</v>
      </c>
      <c r="P70" s="135">
        <v>23</v>
      </c>
      <c r="Q70">
        <v>10.77</v>
      </c>
      <c r="R70">
        <v>54.41</v>
      </c>
      <c r="S70">
        <v>7.35</v>
      </c>
      <c r="T70">
        <v>81.569999999999993</v>
      </c>
      <c r="U70">
        <v>27.19</v>
      </c>
      <c r="V70">
        <v>27.18</v>
      </c>
      <c r="W70">
        <v>63.48</v>
      </c>
      <c r="X70">
        <v>12.69</v>
      </c>
      <c r="Y70">
        <v>18.329999999999998</v>
      </c>
      <c r="Z70">
        <v>21.71</v>
      </c>
      <c r="AA70">
        <v>60</v>
      </c>
      <c r="AB70">
        <v>30</v>
      </c>
    </row>
    <row r="71" spans="1:28">
      <c r="A71" t="s">
        <v>113</v>
      </c>
      <c r="B71" s="75">
        <v>261.52999999999997</v>
      </c>
      <c r="C71" s="75">
        <v>0</v>
      </c>
      <c r="D71" s="135">
        <f t="shared" si="1"/>
        <v>63.150000000000006</v>
      </c>
      <c r="E71" s="75"/>
      <c r="F71" s="78">
        <v>5.88</v>
      </c>
      <c r="G71" s="78">
        <v>5.88</v>
      </c>
      <c r="H71" s="78">
        <v>6.02</v>
      </c>
      <c r="I71">
        <v>116.1</v>
      </c>
      <c r="J71">
        <v>271.83</v>
      </c>
      <c r="K71">
        <v>101.24</v>
      </c>
      <c r="L71">
        <v>10.57</v>
      </c>
      <c r="M71">
        <v>19.97</v>
      </c>
      <c r="N71" s="135">
        <v>21.05</v>
      </c>
      <c r="O71" s="135">
        <v>21.05</v>
      </c>
      <c r="P71" s="135">
        <v>21.05</v>
      </c>
      <c r="Q71">
        <v>10.77</v>
      </c>
      <c r="R71">
        <v>24.25</v>
      </c>
      <c r="S71">
        <v>7.81</v>
      </c>
      <c r="T71">
        <v>82.46</v>
      </c>
      <c r="U71">
        <v>27.49</v>
      </c>
      <c r="V71">
        <v>27.49</v>
      </c>
      <c r="W71">
        <v>61.63</v>
      </c>
      <c r="X71">
        <v>12.33</v>
      </c>
      <c r="Y71">
        <v>14</v>
      </c>
      <c r="Z71">
        <v>18.38</v>
      </c>
      <c r="AA71">
        <v>53.34</v>
      </c>
      <c r="AB71">
        <v>26.66</v>
      </c>
    </row>
    <row r="72" spans="1:28">
      <c r="A72" t="s">
        <v>114</v>
      </c>
      <c r="B72" s="75">
        <v>261.52999999999997</v>
      </c>
      <c r="C72" s="75">
        <v>0</v>
      </c>
      <c r="D72" s="135">
        <f t="shared" si="1"/>
        <v>59.959999999999994</v>
      </c>
      <c r="E72" s="75"/>
      <c r="F72" s="78">
        <v>4.87</v>
      </c>
      <c r="G72" s="78">
        <v>4.87</v>
      </c>
      <c r="H72" s="78">
        <v>5</v>
      </c>
      <c r="I72">
        <v>116.1</v>
      </c>
      <c r="J72">
        <v>271.83</v>
      </c>
      <c r="K72">
        <v>101.24</v>
      </c>
      <c r="L72">
        <v>10.57</v>
      </c>
      <c r="M72">
        <v>19.329999999999998</v>
      </c>
      <c r="N72" s="135">
        <v>19.989999999999998</v>
      </c>
      <c r="O72" s="135">
        <v>19.989999999999998</v>
      </c>
      <c r="P72" s="135">
        <v>19.98</v>
      </c>
      <c r="Q72">
        <v>10.77</v>
      </c>
      <c r="R72">
        <v>19.600000000000001</v>
      </c>
      <c r="S72">
        <v>7.81</v>
      </c>
      <c r="T72">
        <v>82.89</v>
      </c>
      <c r="U72">
        <v>27.63</v>
      </c>
      <c r="V72">
        <v>27.63</v>
      </c>
      <c r="W72">
        <v>37.5</v>
      </c>
      <c r="X72">
        <v>7.5</v>
      </c>
      <c r="Y72">
        <v>21</v>
      </c>
      <c r="Z72">
        <v>15.35</v>
      </c>
      <c r="AA72">
        <v>46.67</v>
      </c>
      <c r="AB72">
        <v>23.33</v>
      </c>
    </row>
    <row r="73" spans="1:28">
      <c r="A73" t="s">
        <v>115</v>
      </c>
      <c r="B73" s="75">
        <v>261.52999999999997</v>
      </c>
      <c r="C73" s="75">
        <v>0</v>
      </c>
      <c r="D73" s="135">
        <f t="shared" si="1"/>
        <v>49.120000000000005</v>
      </c>
      <c r="E73" s="75"/>
      <c r="F73" s="78">
        <v>3.92</v>
      </c>
      <c r="G73" s="78">
        <v>3.92</v>
      </c>
      <c r="H73" s="78">
        <v>4.01</v>
      </c>
      <c r="I73">
        <v>116.1</v>
      </c>
      <c r="J73">
        <v>271.83</v>
      </c>
      <c r="K73">
        <v>101.24</v>
      </c>
      <c r="L73">
        <v>10.57</v>
      </c>
      <c r="M73">
        <v>19.239999999999998</v>
      </c>
      <c r="N73" s="135">
        <v>17.32</v>
      </c>
      <c r="O73" s="135">
        <v>14.23</v>
      </c>
      <c r="P73" s="135">
        <v>17.57</v>
      </c>
      <c r="Q73">
        <v>10.77</v>
      </c>
      <c r="R73">
        <v>11.8</v>
      </c>
      <c r="S73">
        <v>7.81</v>
      </c>
      <c r="T73">
        <v>82.66</v>
      </c>
      <c r="U73">
        <v>27.55</v>
      </c>
      <c r="V73">
        <v>27.56</v>
      </c>
      <c r="W73">
        <v>37.5</v>
      </c>
      <c r="X73">
        <v>7.5</v>
      </c>
      <c r="Y73">
        <v>19.329999999999998</v>
      </c>
      <c r="Z73">
        <v>12.54</v>
      </c>
      <c r="AA73">
        <v>40</v>
      </c>
      <c r="AB73">
        <v>20</v>
      </c>
    </row>
    <row r="74" spans="1:28">
      <c r="A74" t="s">
        <v>116</v>
      </c>
      <c r="B74" s="75">
        <v>261.52999999999997</v>
      </c>
      <c r="C74" s="75">
        <v>0</v>
      </c>
      <c r="D74" s="135">
        <f t="shared" si="1"/>
        <v>24.64</v>
      </c>
      <c r="E74" s="75"/>
      <c r="F74" s="78">
        <v>3.09</v>
      </c>
      <c r="G74" s="78">
        <v>3.09</v>
      </c>
      <c r="H74" s="78">
        <v>3.17</v>
      </c>
      <c r="I74">
        <v>116.1</v>
      </c>
      <c r="J74">
        <v>271.83</v>
      </c>
      <c r="K74">
        <v>101.24</v>
      </c>
      <c r="L74">
        <v>10.57</v>
      </c>
      <c r="M74">
        <v>19.309999999999999</v>
      </c>
      <c r="N74" s="135">
        <v>9.7100000000000009</v>
      </c>
      <c r="O74" s="135">
        <v>5.08</v>
      </c>
      <c r="P74" s="135">
        <v>9.85</v>
      </c>
      <c r="Q74">
        <v>10.77</v>
      </c>
      <c r="R74">
        <v>11.7</v>
      </c>
      <c r="S74">
        <v>7.81</v>
      </c>
      <c r="T74">
        <v>82.04</v>
      </c>
      <c r="U74">
        <v>27.35</v>
      </c>
      <c r="V74">
        <v>27.35</v>
      </c>
      <c r="W74">
        <v>37.5</v>
      </c>
      <c r="X74">
        <v>7.5</v>
      </c>
      <c r="Y74">
        <v>17.329999999999998</v>
      </c>
      <c r="Z74">
        <v>13.56</v>
      </c>
      <c r="AA74">
        <v>36.67</v>
      </c>
      <c r="AB74">
        <v>18.329999999999998</v>
      </c>
    </row>
    <row r="75" spans="1:28">
      <c r="A75" t="s">
        <v>117</v>
      </c>
      <c r="B75" s="75">
        <v>261.52999999999997</v>
      </c>
      <c r="C75" s="75">
        <v>0</v>
      </c>
      <c r="D75" s="135">
        <f t="shared" si="1"/>
        <v>0</v>
      </c>
      <c r="E75" s="75"/>
      <c r="F75" s="78">
        <v>2.36</v>
      </c>
      <c r="G75" s="78">
        <v>2.36</v>
      </c>
      <c r="H75" s="78">
        <v>2.42</v>
      </c>
      <c r="I75">
        <v>116.1</v>
      </c>
      <c r="J75">
        <v>271.83</v>
      </c>
      <c r="K75">
        <v>101.24</v>
      </c>
      <c r="L75">
        <v>10.57</v>
      </c>
      <c r="M75">
        <v>19.059999999999999</v>
      </c>
      <c r="N75" s="135">
        <v>0</v>
      </c>
      <c r="O75" s="135">
        <v>0</v>
      </c>
      <c r="P75" s="135">
        <v>0</v>
      </c>
      <c r="Q75">
        <v>10.77</v>
      </c>
      <c r="R75">
        <v>11.69</v>
      </c>
      <c r="S75">
        <v>8.27</v>
      </c>
      <c r="T75">
        <v>82.53</v>
      </c>
      <c r="U75">
        <v>27.51</v>
      </c>
      <c r="V75">
        <v>27.51</v>
      </c>
      <c r="W75">
        <v>37.5</v>
      </c>
      <c r="X75">
        <v>7.5</v>
      </c>
      <c r="Y75">
        <v>14.67</v>
      </c>
      <c r="Z75">
        <v>10.7</v>
      </c>
      <c r="AA75">
        <v>26.67</v>
      </c>
      <c r="AB75">
        <v>13.33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1.72</v>
      </c>
      <c r="G76" s="78">
        <v>1.72</v>
      </c>
      <c r="H76" s="78">
        <v>1.77</v>
      </c>
      <c r="I76">
        <v>116.1</v>
      </c>
      <c r="J76">
        <v>271.83</v>
      </c>
      <c r="K76">
        <v>101.24</v>
      </c>
      <c r="L76">
        <v>10.57</v>
      </c>
      <c r="M76">
        <v>18.77</v>
      </c>
      <c r="N76" s="135">
        <v>0</v>
      </c>
      <c r="O76" s="135">
        <v>0</v>
      </c>
      <c r="P76" s="135">
        <v>0</v>
      </c>
      <c r="Q76">
        <v>10.77</v>
      </c>
      <c r="R76">
        <v>11.26</v>
      </c>
      <c r="S76">
        <v>8.27</v>
      </c>
      <c r="T76">
        <v>81.569999999999993</v>
      </c>
      <c r="U76">
        <v>27.19</v>
      </c>
      <c r="V76">
        <v>27.18</v>
      </c>
      <c r="W76">
        <v>32.01</v>
      </c>
      <c r="X76">
        <v>6.4</v>
      </c>
      <c r="Y76">
        <v>10.19</v>
      </c>
      <c r="Z76">
        <v>7.94</v>
      </c>
      <c r="AA76">
        <v>20</v>
      </c>
      <c r="AB76">
        <v>10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</v>
      </c>
      <c r="J77">
        <v>271.83</v>
      </c>
      <c r="K77">
        <v>101.24</v>
      </c>
      <c r="L77">
        <v>10.57</v>
      </c>
      <c r="M77">
        <v>11.01</v>
      </c>
      <c r="N77" s="135">
        <v>0</v>
      </c>
      <c r="O77" s="135">
        <v>0</v>
      </c>
      <c r="P77" s="135">
        <v>0</v>
      </c>
      <c r="Q77">
        <v>10.77</v>
      </c>
      <c r="R77">
        <v>9.76</v>
      </c>
      <c r="S77">
        <v>8.27</v>
      </c>
      <c r="T77">
        <v>78.28</v>
      </c>
      <c r="U77">
        <v>26.09</v>
      </c>
      <c r="V77">
        <v>26.1</v>
      </c>
      <c r="W77">
        <v>23.75</v>
      </c>
      <c r="X77">
        <v>4.75</v>
      </c>
      <c r="Y77">
        <v>7.36</v>
      </c>
      <c r="Z77">
        <v>5.38</v>
      </c>
      <c r="AA77">
        <v>13.33</v>
      </c>
      <c r="AB77">
        <v>6.67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</v>
      </c>
      <c r="J78">
        <v>271.83</v>
      </c>
      <c r="K78">
        <v>101.24</v>
      </c>
      <c r="L78">
        <v>10.57</v>
      </c>
      <c r="M78">
        <v>10.68</v>
      </c>
      <c r="N78" s="135">
        <v>0</v>
      </c>
      <c r="O78" s="135">
        <v>0</v>
      </c>
      <c r="P78" s="135">
        <v>0</v>
      </c>
      <c r="Q78">
        <v>10.77</v>
      </c>
      <c r="R78">
        <v>7.88</v>
      </c>
      <c r="S78">
        <v>8.27</v>
      </c>
      <c r="T78">
        <v>76.25</v>
      </c>
      <c r="U78">
        <v>25.42</v>
      </c>
      <c r="V78">
        <v>25.42</v>
      </c>
      <c r="W78">
        <v>15.71</v>
      </c>
      <c r="X78">
        <v>3.14</v>
      </c>
      <c r="Y78">
        <v>5.15</v>
      </c>
      <c r="Z78">
        <v>3.2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</v>
      </c>
      <c r="J79">
        <v>271.83</v>
      </c>
      <c r="K79">
        <v>101.24</v>
      </c>
      <c r="L79">
        <v>10.57</v>
      </c>
      <c r="M79">
        <v>10.24</v>
      </c>
      <c r="N79" s="135">
        <v>0</v>
      </c>
      <c r="O79" s="135">
        <v>0</v>
      </c>
      <c r="P79" s="135">
        <v>0</v>
      </c>
      <c r="Q79">
        <v>10.77</v>
      </c>
      <c r="R79">
        <v>5.86</v>
      </c>
      <c r="S79">
        <v>9.02</v>
      </c>
      <c r="T79">
        <v>75.260000000000005</v>
      </c>
      <c r="U79">
        <v>25.09</v>
      </c>
      <c r="V79">
        <v>25.09</v>
      </c>
      <c r="W79">
        <v>8.92</v>
      </c>
      <c r="X79">
        <v>1.78</v>
      </c>
      <c r="Y79">
        <v>3.3</v>
      </c>
      <c r="Z79">
        <v>1.42</v>
      </c>
      <c r="AA79">
        <v>3.33</v>
      </c>
      <c r="AB79">
        <v>1.67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</v>
      </c>
      <c r="J80">
        <v>271.83</v>
      </c>
      <c r="K80">
        <v>101.24</v>
      </c>
      <c r="L80">
        <v>10.57</v>
      </c>
      <c r="M80">
        <v>9.93</v>
      </c>
      <c r="N80" s="135">
        <v>0</v>
      </c>
      <c r="O80" s="135">
        <v>0</v>
      </c>
      <c r="P80" s="135">
        <v>0</v>
      </c>
      <c r="Q80">
        <v>10.77</v>
      </c>
      <c r="R80">
        <v>4.01</v>
      </c>
      <c r="S80">
        <v>9.02</v>
      </c>
      <c r="T80">
        <v>73.63</v>
      </c>
      <c r="U80">
        <v>24.54</v>
      </c>
      <c r="V80">
        <v>24.55</v>
      </c>
      <c r="W80">
        <v>3.78</v>
      </c>
      <c r="X80">
        <v>0.75</v>
      </c>
      <c r="Y80">
        <v>1.33</v>
      </c>
      <c r="Z80">
        <v>0.22</v>
      </c>
      <c r="AA80">
        <v>0.66</v>
      </c>
      <c r="AB80">
        <v>0.33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</v>
      </c>
      <c r="J81">
        <v>271.83</v>
      </c>
      <c r="K81">
        <v>101.24</v>
      </c>
      <c r="L81">
        <v>10.57</v>
      </c>
      <c r="M81">
        <v>9.7200000000000006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9.02</v>
      </c>
      <c r="T81">
        <v>70.790000000000006</v>
      </c>
      <c r="U81">
        <v>23.6</v>
      </c>
      <c r="V81">
        <v>23.58</v>
      </c>
      <c r="W81">
        <v>0.52</v>
      </c>
      <c r="X81">
        <v>0.1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</v>
      </c>
      <c r="J82">
        <v>271.83</v>
      </c>
      <c r="K82">
        <v>101.24</v>
      </c>
      <c r="L82">
        <v>10.57</v>
      </c>
      <c r="M82">
        <v>7.29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9.02</v>
      </c>
      <c r="T82">
        <v>68.290000000000006</v>
      </c>
      <c r="U82">
        <v>22.76</v>
      </c>
      <c r="V82">
        <v>22.76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</v>
      </c>
      <c r="J83">
        <v>271.83</v>
      </c>
      <c r="K83">
        <v>101.24</v>
      </c>
      <c r="L83">
        <v>10.57</v>
      </c>
      <c r="M83">
        <v>7.09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9.3000000000000007</v>
      </c>
      <c r="T83">
        <v>69.22</v>
      </c>
      <c r="U83">
        <v>23.07</v>
      </c>
      <c r="V83">
        <v>23.09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</v>
      </c>
      <c r="J84">
        <v>271.83</v>
      </c>
      <c r="K84">
        <v>101.24</v>
      </c>
      <c r="L84">
        <v>10.57</v>
      </c>
      <c r="M84">
        <v>6.94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9.3000000000000007</v>
      </c>
      <c r="T84">
        <v>68.790000000000006</v>
      </c>
      <c r="U84">
        <v>22.93</v>
      </c>
      <c r="V84">
        <v>22.94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</v>
      </c>
      <c r="J85">
        <v>271.83</v>
      </c>
      <c r="K85">
        <v>101.24</v>
      </c>
      <c r="L85">
        <v>10.57</v>
      </c>
      <c r="M85">
        <v>7.03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9.3000000000000007</v>
      </c>
      <c r="T85">
        <v>67.63</v>
      </c>
      <c r="U85">
        <v>22.54</v>
      </c>
      <c r="V85">
        <v>22.55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</v>
      </c>
      <c r="J86">
        <v>271.83</v>
      </c>
      <c r="K86">
        <v>101.24</v>
      </c>
      <c r="L86">
        <v>10.57</v>
      </c>
      <c r="M86">
        <v>6.83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9.3000000000000007</v>
      </c>
      <c r="T86">
        <v>67.28</v>
      </c>
      <c r="U86">
        <v>22.43</v>
      </c>
      <c r="V86">
        <v>22.42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</v>
      </c>
      <c r="J87">
        <v>271.83</v>
      </c>
      <c r="K87">
        <v>101.24</v>
      </c>
      <c r="L87">
        <v>10.57</v>
      </c>
      <c r="M87">
        <v>6.83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7.53</v>
      </c>
      <c r="T87">
        <v>66.39</v>
      </c>
      <c r="U87">
        <v>22.13</v>
      </c>
      <c r="V87">
        <v>22.13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</v>
      </c>
      <c r="J88">
        <v>271.83</v>
      </c>
      <c r="K88">
        <v>101.24</v>
      </c>
      <c r="L88">
        <v>10.57</v>
      </c>
      <c r="M88">
        <v>7.02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7.53</v>
      </c>
      <c r="T88">
        <v>67.33</v>
      </c>
      <c r="U88">
        <v>22.44</v>
      </c>
      <c r="V88">
        <v>22.46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</v>
      </c>
      <c r="J89">
        <v>251.56</v>
      </c>
      <c r="K89">
        <v>101.24</v>
      </c>
      <c r="L89">
        <v>10.57</v>
      </c>
      <c r="M89">
        <v>7.63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7.53</v>
      </c>
      <c r="T89">
        <v>49.83</v>
      </c>
      <c r="U89">
        <v>16.61</v>
      </c>
      <c r="V89">
        <v>16.62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</v>
      </c>
      <c r="J90">
        <v>231.13</v>
      </c>
      <c r="K90">
        <v>101.24</v>
      </c>
      <c r="L90">
        <v>10.57</v>
      </c>
      <c r="M90">
        <v>8.43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7.53</v>
      </c>
      <c r="T90">
        <v>48.87</v>
      </c>
      <c r="U90">
        <v>16.29</v>
      </c>
      <c r="V90">
        <v>16.28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</v>
      </c>
      <c r="J91">
        <v>213.6</v>
      </c>
      <c r="K91">
        <v>101.24</v>
      </c>
      <c r="L91">
        <v>10.57</v>
      </c>
      <c r="M91">
        <v>6.86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7.35</v>
      </c>
      <c r="T91">
        <v>55.1</v>
      </c>
      <c r="U91">
        <v>18.36</v>
      </c>
      <c r="V91">
        <v>18.37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</v>
      </c>
      <c r="J92">
        <v>213.6</v>
      </c>
      <c r="K92">
        <v>101.24</v>
      </c>
      <c r="L92">
        <v>10.57</v>
      </c>
      <c r="M92">
        <v>6.95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7.35</v>
      </c>
      <c r="T92">
        <v>63.67</v>
      </c>
      <c r="U92">
        <v>21.22</v>
      </c>
      <c r="V92">
        <v>21.23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</v>
      </c>
      <c r="J93">
        <v>213.6</v>
      </c>
      <c r="K93">
        <v>101.24</v>
      </c>
      <c r="L93">
        <v>10.57</v>
      </c>
      <c r="M93">
        <v>6.89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7.35</v>
      </c>
      <c r="T93">
        <v>83.14</v>
      </c>
      <c r="U93">
        <v>27.71</v>
      </c>
      <c r="V93">
        <v>27.73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</v>
      </c>
      <c r="J94">
        <v>213.6</v>
      </c>
      <c r="K94">
        <v>101.24</v>
      </c>
      <c r="L94">
        <v>10.57</v>
      </c>
      <c r="M94">
        <v>6.81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7.35</v>
      </c>
      <c r="T94">
        <v>85.46</v>
      </c>
      <c r="U94">
        <v>28.49</v>
      </c>
      <c r="V94">
        <v>28.48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</v>
      </c>
      <c r="J95">
        <v>213.6</v>
      </c>
      <c r="K95">
        <v>101.24</v>
      </c>
      <c r="L95">
        <v>10.57</v>
      </c>
      <c r="M95">
        <v>6.84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7.15</v>
      </c>
      <c r="T95">
        <v>87.79</v>
      </c>
      <c r="U95">
        <v>29.26</v>
      </c>
      <c r="V95">
        <v>29.28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</v>
      </c>
      <c r="J96">
        <v>213.6</v>
      </c>
      <c r="K96">
        <v>101.24</v>
      </c>
      <c r="L96">
        <v>10.57</v>
      </c>
      <c r="M96">
        <v>6.93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7.15</v>
      </c>
      <c r="T96">
        <v>88.04</v>
      </c>
      <c r="U96">
        <v>29.35</v>
      </c>
      <c r="V96">
        <v>29.35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</v>
      </c>
      <c r="J97">
        <v>213.6</v>
      </c>
      <c r="K97">
        <v>101.24</v>
      </c>
      <c r="L97">
        <v>10.57</v>
      </c>
      <c r="M97">
        <v>6.92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7.15</v>
      </c>
      <c r="T97">
        <v>88.14</v>
      </c>
      <c r="U97">
        <v>29.38</v>
      </c>
      <c r="V97">
        <v>29.39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</v>
      </c>
      <c r="J98">
        <v>213.6</v>
      </c>
      <c r="K98">
        <v>101.24</v>
      </c>
      <c r="L98">
        <v>10.57</v>
      </c>
      <c r="M98">
        <v>6.98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7.15</v>
      </c>
      <c r="T98">
        <v>89.32</v>
      </c>
      <c r="U98">
        <v>29.77</v>
      </c>
      <c r="V98">
        <v>29.78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5.8925499999999911</v>
      </c>
      <c r="C99" s="75">
        <f t="shared" ref="C99:L99" si="2">SUM(C3:C98)/4000</f>
        <v>0</v>
      </c>
      <c r="D99" s="135">
        <f t="shared" ref="D99" si="3">SUM(D3:D98)/4000</f>
        <v>0.94593999999999989</v>
      </c>
      <c r="E99" s="75"/>
      <c r="F99" s="78">
        <f t="shared" si="2"/>
        <v>0.11178250000000002</v>
      </c>
      <c r="G99" s="78">
        <f t="shared" si="2"/>
        <v>0.11180000000000004</v>
      </c>
      <c r="H99" s="78">
        <f t="shared" si="2"/>
        <v>0.11451999999999997</v>
      </c>
      <c r="I99">
        <f t="shared" si="2"/>
        <v>2.6426800000000039</v>
      </c>
      <c r="J99">
        <f t="shared" si="2"/>
        <v>6.3922175000000081</v>
      </c>
      <c r="K99">
        <f t="shared" si="2"/>
        <v>2.4297599999999959</v>
      </c>
      <c r="L99">
        <f t="shared" si="2"/>
        <v>0.25136000000000047</v>
      </c>
      <c r="M99">
        <f t="shared" ref="M99:AB99" si="4">SUM(M3:M98)/4000</f>
        <v>0.22195999999999994</v>
      </c>
      <c r="N99" s="135">
        <f t="shared" si="4"/>
        <v>0.31586000000000003</v>
      </c>
      <c r="O99" s="135">
        <f t="shared" si="4"/>
        <v>0.31403499999999995</v>
      </c>
      <c r="P99" s="135">
        <f t="shared" si="4"/>
        <v>0.31604499999999996</v>
      </c>
      <c r="Q99">
        <f t="shared" si="4"/>
        <v>0.25662749999999979</v>
      </c>
      <c r="R99">
        <f t="shared" si="4"/>
        <v>0.84826250000000014</v>
      </c>
      <c r="S99">
        <f t="shared" si="4"/>
        <v>0.17827999999999991</v>
      </c>
      <c r="T99">
        <f t="shared" si="4"/>
        <v>1.2159275000000003</v>
      </c>
      <c r="U99">
        <f t="shared" si="4"/>
        <v>0.40530499999999992</v>
      </c>
      <c r="V99">
        <f t="shared" si="4"/>
        <v>0.40534749999999986</v>
      </c>
      <c r="W99">
        <f t="shared" si="4"/>
        <v>1.539485</v>
      </c>
      <c r="X99">
        <f t="shared" si="4"/>
        <v>0.30787750000000014</v>
      </c>
      <c r="Y99">
        <f t="shared" si="4"/>
        <v>0.47084249999999989</v>
      </c>
      <c r="Z99">
        <f t="shared" si="4"/>
        <v>0.32560749999999999</v>
      </c>
      <c r="AA99">
        <f t="shared" si="4"/>
        <v>0.88471000000000033</v>
      </c>
      <c r="AB99">
        <f t="shared" si="4"/>
        <v>0.44230499999999995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105.92700000000001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-105.92700000000001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126.833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-126.833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14.217000000000001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-14.217000000000001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33.994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-33.994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168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144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-144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104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85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-200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173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-173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86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37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-37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41.26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-41.26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7.98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-7.98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226.149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-226.149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226.76400000000001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-226.76400000000001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242.78399999999999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-242.78399999999999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256.13400000000001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-256.13400000000001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253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187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-206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240.68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-240.68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235.08600000000001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-235.08600000000001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218.012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-218.012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198.53299999999999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-198.53299999999999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175.93299999999999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-175.93299999999999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149.01300000000001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-149.01300000000001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118.483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-118.483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93.277000000000001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-93.277000000000001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68.647000000000006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-68.647000000000006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52.68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-52.68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46.472999999999999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-46.472999999999999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38.329000000000001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-38.329000000000001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41.622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-41.622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44.661999999999999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-44.661999999999999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49.921999999999997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-49.921999999999997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1.3138485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-1.3138485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160.78622024866783</v>
      </c>
      <c r="L3">
        <v>123.00056576191764</v>
      </c>
      <c r="M3">
        <v>48.522021874076259</v>
      </c>
      <c r="N3">
        <v>51.88146023125438</v>
      </c>
      <c r="O3">
        <v>73.286782285391567</v>
      </c>
      <c r="P3">
        <v>27.335632570659492</v>
      </c>
      <c r="Q3">
        <v>4.7879905213270133</v>
      </c>
      <c r="R3">
        <v>18.61937042459736</v>
      </c>
      <c r="S3">
        <v>11.586402195217561</v>
      </c>
      <c r="T3">
        <v>0</v>
      </c>
      <c r="U3">
        <v>62.110893660127488</v>
      </c>
      <c r="V3">
        <v>8.9999479326186833</v>
      </c>
      <c r="W3">
        <v>19.59449205607477</v>
      </c>
      <c r="X3">
        <v>64.790481288138452</v>
      </c>
      <c r="Y3">
        <v>0</v>
      </c>
      <c r="Z3">
        <v>5.7568579199999999</v>
      </c>
      <c r="AA3">
        <v>18.736271999999996</v>
      </c>
      <c r="AB3">
        <v>17.352844704000002</v>
      </c>
      <c r="AC3">
        <v>12.7643852736</v>
      </c>
      <c r="AD3">
        <v>16.071074640000003</v>
      </c>
      <c r="AE3">
        <v>14.481785520000003</v>
      </c>
      <c r="AF3">
        <v>6.1515000000000004</v>
      </c>
      <c r="AG3">
        <v>26.726187359999997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59.209270000000004</v>
      </c>
      <c r="AM3">
        <v>6.9412382247619053</v>
      </c>
      <c r="AN3">
        <v>0</v>
      </c>
      <c r="AO3">
        <v>7.2309888000000004</v>
      </c>
      <c r="AP3">
        <v>5.6824135200000008</v>
      </c>
      <c r="AQ3">
        <v>33.538559999999997</v>
      </c>
      <c r="AR3">
        <v>23.031648000000001</v>
      </c>
      <c r="AS3">
        <v>14.356727712000001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34.879797673738487</v>
      </c>
      <c r="BB3">
        <f>SUM(B3:AZ3)-BA3</f>
        <v>1006.308208650692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160.78622024866783</v>
      </c>
      <c r="L4">
        <v>123.00056576191764</v>
      </c>
      <c r="M4">
        <v>48.522021874076259</v>
      </c>
      <c r="N4">
        <v>51.88146023125438</v>
      </c>
      <c r="O4">
        <v>73.286782285391567</v>
      </c>
      <c r="P4">
        <v>27.335632570659492</v>
      </c>
      <c r="Q4">
        <v>4.7879905213270133</v>
      </c>
      <c r="R4">
        <v>18.61937042459736</v>
      </c>
      <c r="S4">
        <v>11.586402195217561</v>
      </c>
      <c r="T4">
        <v>0</v>
      </c>
      <c r="U4">
        <v>62.110893660127488</v>
      </c>
      <c r="V4">
        <v>8.9999479326186833</v>
      </c>
      <c r="W4">
        <v>19.59449205607477</v>
      </c>
      <c r="X4">
        <v>64.790481288138452</v>
      </c>
      <c r="Y4">
        <v>0</v>
      </c>
      <c r="Z4">
        <v>5.7568579199999999</v>
      </c>
      <c r="AA4">
        <v>18.736271999999996</v>
      </c>
      <c r="AB4">
        <v>17.352844704000002</v>
      </c>
      <c r="AC4">
        <v>12.7643852736</v>
      </c>
      <c r="AD4">
        <v>16.071074640000003</v>
      </c>
      <c r="AE4">
        <v>14.481785520000003</v>
      </c>
      <c r="AF4">
        <v>6.1515000000000004</v>
      </c>
      <c r="AG4">
        <v>26.726187359999997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59.209270000000004</v>
      </c>
      <c r="AM4">
        <v>6.9412382247619053</v>
      </c>
      <c r="AN4">
        <v>0</v>
      </c>
      <c r="AO4">
        <v>7.2309888000000004</v>
      </c>
      <c r="AP4">
        <v>5.6824135200000008</v>
      </c>
      <c r="AQ4">
        <v>33.538559999999997</v>
      </c>
      <c r="AR4">
        <v>23.031648000000001</v>
      </c>
      <c r="AS4">
        <v>14.356727712000001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34.879797673738487</v>
      </c>
      <c r="BB4">
        <f t="shared" ref="BB4:BB67" si="0">SUM(B4:AZ4)-BA4</f>
        <v>1006.308208650692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160.78622024866783</v>
      </c>
      <c r="L5">
        <v>123.00056576191764</v>
      </c>
      <c r="M5">
        <v>48.522021874076259</v>
      </c>
      <c r="N5">
        <v>51.88146023125438</v>
      </c>
      <c r="O5">
        <v>73.286782285391567</v>
      </c>
      <c r="P5">
        <v>27.41890380313199</v>
      </c>
      <c r="Q5">
        <v>4.7879905213270133</v>
      </c>
      <c r="R5">
        <v>18.61937042459736</v>
      </c>
      <c r="S5">
        <v>11.586402195217561</v>
      </c>
      <c r="T5">
        <v>0</v>
      </c>
      <c r="U5">
        <v>62.110893660127488</v>
      </c>
      <c r="V5">
        <v>8.9999479326186833</v>
      </c>
      <c r="W5">
        <v>19.59449205607477</v>
      </c>
      <c r="X5">
        <v>64.790481288138452</v>
      </c>
      <c r="Y5">
        <v>0</v>
      </c>
      <c r="Z5">
        <v>8.6352868800000007</v>
      </c>
      <c r="AA5">
        <v>18.736271999999996</v>
      </c>
      <c r="AB5">
        <v>17.352844704000002</v>
      </c>
      <c r="AC5">
        <v>12.7643852736</v>
      </c>
      <c r="AD5">
        <v>16.071074640000003</v>
      </c>
      <c r="AE5">
        <v>14.481785520000003</v>
      </c>
      <c r="AF5">
        <v>6.1515000000000004</v>
      </c>
      <c r="AG5">
        <v>26.726187359999997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59.209270000000004</v>
      </c>
      <c r="AM5">
        <v>6.9412382247619053</v>
      </c>
      <c r="AN5">
        <v>0</v>
      </c>
      <c r="AO5">
        <v>7.2309888000000004</v>
      </c>
      <c r="AP5">
        <v>5.6824135200000008</v>
      </c>
      <c r="AQ5">
        <v>29.870280000000001</v>
      </c>
      <c r="AR5">
        <v>21.577017599999994</v>
      </c>
      <c r="AS5">
        <v>14.356727712000001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34.80739709880006</v>
      </c>
      <c r="BB5">
        <f t="shared" si="0"/>
        <v>1004.2193990181031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160.78622024866783</v>
      </c>
      <c r="L6">
        <v>123.00056576191764</v>
      </c>
      <c r="M6">
        <v>48.522021874076259</v>
      </c>
      <c r="N6">
        <v>51.88146023125438</v>
      </c>
      <c r="O6">
        <v>73.286782285391567</v>
      </c>
      <c r="P6">
        <v>27.41890380313199</v>
      </c>
      <c r="Q6">
        <v>4.7879905213270133</v>
      </c>
      <c r="R6">
        <v>18.61937042459736</v>
      </c>
      <c r="S6">
        <v>11.586402195217561</v>
      </c>
      <c r="T6">
        <v>0</v>
      </c>
      <c r="U6">
        <v>62.110893660127488</v>
      </c>
      <c r="V6">
        <v>8.9999479326186833</v>
      </c>
      <c r="W6">
        <v>19.59449205607477</v>
      </c>
      <c r="X6">
        <v>64.790481288138452</v>
      </c>
      <c r="Y6">
        <v>0</v>
      </c>
      <c r="Z6">
        <v>8.6352868800000007</v>
      </c>
      <c r="AA6">
        <v>18.736271999999996</v>
      </c>
      <c r="AB6">
        <v>17.352844704000002</v>
      </c>
      <c r="AC6">
        <v>12.7643852736</v>
      </c>
      <c r="AD6">
        <v>16.071074640000003</v>
      </c>
      <c r="AE6">
        <v>14.481785520000003</v>
      </c>
      <c r="AF6">
        <v>6.1515000000000004</v>
      </c>
      <c r="AG6">
        <v>26.726187359999997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59.209270000000004</v>
      </c>
      <c r="AM6">
        <v>6.9412382247619053</v>
      </c>
      <c r="AN6">
        <v>0</v>
      </c>
      <c r="AO6">
        <v>7.2309888000000004</v>
      </c>
      <c r="AP6">
        <v>5.6824135200000008</v>
      </c>
      <c r="AQ6">
        <v>29.870280000000001</v>
      </c>
      <c r="AR6">
        <v>21.577017599999994</v>
      </c>
      <c r="AS6">
        <v>14.356727712000001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34.80739709880006</v>
      </c>
      <c r="BB6">
        <f t="shared" si="0"/>
        <v>1004.2193990181031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160.78622024866783</v>
      </c>
      <c r="L7">
        <v>123.00056576191764</v>
      </c>
      <c r="M7">
        <v>48.522021874076259</v>
      </c>
      <c r="N7">
        <v>51.88146023125438</v>
      </c>
      <c r="O7">
        <v>73.286782285391567</v>
      </c>
      <c r="P7">
        <v>27.41890380313199</v>
      </c>
      <c r="Q7">
        <v>4.7879905213270133</v>
      </c>
      <c r="R7">
        <v>18.61937042459736</v>
      </c>
      <c r="S7">
        <v>11.586402195217561</v>
      </c>
      <c r="T7">
        <v>0</v>
      </c>
      <c r="U7">
        <v>62.110893660127488</v>
      </c>
      <c r="V7">
        <v>8.9999479326186833</v>
      </c>
      <c r="W7">
        <v>19.59449205607477</v>
      </c>
      <c r="X7">
        <v>64.790481288138452</v>
      </c>
      <c r="Y7">
        <v>0</v>
      </c>
      <c r="Z7">
        <v>8.6352868800000007</v>
      </c>
      <c r="AA7">
        <v>18.736271999999996</v>
      </c>
      <c r="AB7">
        <v>17.352844704000002</v>
      </c>
      <c r="AC7">
        <v>12.7643852736</v>
      </c>
      <c r="AD7">
        <v>16.071074640000003</v>
      </c>
      <c r="AE7">
        <v>14.481785520000003</v>
      </c>
      <c r="AF7">
        <v>6.1515000000000004</v>
      </c>
      <c r="AG7">
        <v>26.726187359999997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59.209270000000004</v>
      </c>
      <c r="AM7">
        <v>6.9412382247619053</v>
      </c>
      <c r="AN7">
        <v>0</v>
      </c>
      <c r="AO7">
        <v>7.2309888000000004</v>
      </c>
      <c r="AP7">
        <v>5.6824135200000008</v>
      </c>
      <c r="AQ7">
        <v>25.153919999999999</v>
      </c>
      <c r="AR7">
        <v>21.577017599999994</v>
      </c>
      <c r="AS7">
        <v>14.356727712000001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34.649399038800063</v>
      </c>
      <c r="BB7">
        <f t="shared" si="0"/>
        <v>999.66103707810294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160.78622024866783</v>
      </c>
      <c r="L8">
        <v>123.00056576191764</v>
      </c>
      <c r="M8">
        <v>48.522021874076259</v>
      </c>
      <c r="N8">
        <v>51.88146023125438</v>
      </c>
      <c r="O8">
        <v>73.286782285391567</v>
      </c>
      <c r="P8">
        <v>27.41890380313199</v>
      </c>
      <c r="Q8">
        <v>4.7879905213270133</v>
      </c>
      <c r="R8">
        <v>18.61937042459736</v>
      </c>
      <c r="S8">
        <v>11.586402195217561</v>
      </c>
      <c r="T8">
        <v>0</v>
      </c>
      <c r="U8">
        <v>62.110893660127488</v>
      </c>
      <c r="V8">
        <v>8.9999479326186833</v>
      </c>
      <c r="W8">
        <v>19.59449205607477</v>
      </c>
      <c r="X8">
        <v>64.790481288138452</v>
      </c>
      <c r="Y8">
        <v>0</v>
      </c>
      <c r="Z8">
        <v>8.6352868800000007</v>
      </c>
      <c r="AA8">
        <v>18.736271999999996</v>
      </c>
      <c r="AB8">
        <v>17.352844704000002</v>
      </c>
      <c r="AC8">
        <v>12.7643852736</v>
      </c>
      <c r="AD8">
        <v>16.071074640000003</v>
      </c>
      <c r="AE8">
        <v>14.481785520000003</v>
      </c>
      <c r="AF8">
        <v>6.1515000000000004</v>
      </c>
      <c r="AG8">
        <v>26.726187359999997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59.209270000000004</v>
      </c>
      <c r="AM8">
        <v>6.9412382247619053</v>
      </c>
      <c r="AN8">
        <v>0</v>
      </c>
      <c r="AO8">
        <v>7.2309888000000004</v>
      </c>
      <c r="AP8">
        <v>5.6824135200000008</v>
      </c>
      <c r="AQ8">
        <v>25.153919999999999</v>
      </c>
      <c r="AR8">
        <v>21.577017599999994</v>
      </c>
      <c r="AS8">
        <v>14.356727712000001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34.649399038800063</v>
      </c>
      <c r="BB8">
        <f t="shared" si="0"/>
        <v>999.66103707810294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160.78622024866783</v>
      </c>
      <c r="L9">
        <v>123.00056576191764</v>
      </c>
      <c r="M9">
        <v>48.522021874076259</v>
      </c>
      <c r="N9">
        <v>51.88146023125438</v>
      </c>
      <c r="O9">
        <v>73.286782285391567</v>
      </c>
      <c r="P9">
        <v>27.41890380313199</v>
      </c>
      <c r="Q9">
        <v>4.7879905213270133</v>
      </c>
      <c r="R9">
        <v>18.61937042459736</v>
      </c>
      <c r="S9">
        <v>11.586402195217561</v>
      </c>
      <c r="T9">
        <v>0</v>
      </c>
      <c r="U9">
        <v>62.110893660127488</v>
      </c>
      <c r="V9">
        <v>8.9999479326186833</v>
      </c>
      <c r="W9">
        <v>19.59449205607477</v>
      </c>
      <c r="X9">
        <v>64.790481288138452</v>
      </c>
      <c r="Y9">
        <v>0</v>
      </c>
      <c r="Z9">
        <v>5.7568579199999999</v>
      </c>
      <c r="AA9">
        <v>18.736271999999996</v>
      </c>
      <c r="AB9">
        <v>17.352844704000002</v>
      </c>
      <c r="AC9">
        <v>12.7643852736</v>
      </c>
      <c r="AD9">
        <v>16.071074640000003</v>
      </c>
      <c r="AE9">
        <v>14.481785520000003</v>
      </c>
      <c r="AF9">
        <v>6.1515000000000004</v>
      </c>
      <c r="AG9">
        <v>26.726187359999997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59.209270000000004</v>
      </c>
      <c r="AM9">
        <v>6.9412382247619053</v>
      </c>
      <c r="AN9">
        <v>0</v>
      </c>
      <c r="AO9">
        <v>7.2309888000000004</v>
      </c>
      <c r="AP9">
        <v>5.6824135200000008</v>
      </c>
      <c r="AQ9">
        <v>22.402709999999999</v>
      </c>
      <c r="AR9">
        <v>21.577017599999994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34.449167997212754</v>
      </c>
      <c r="BB9">
        <f t="shared" si="0"/>
        <v>993.88423206129028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160.78622024866783</v>
      </c>
      <c r="L10">
        <v>123.00056576191764</v>
      </c>
      <c r="M10">
        <v>48.522021874076259</v>
      </c>
      <c r="N10">
        <v>51.88146023125438</v>
      </c>
      <c r="O10">
        <v>73.286782285391567</v>
      </c>
      <c r="P10">
        <v>27.41890380313199</v>
      </c>
      <c r="Q10">
        <v>4.7879905213270133</v>
      </c>
      <c r="R10">
        <v>18.61937042459736</v>
      </c>
      <c r="S10">
        <v>11.586402195217561</v>
      </c>
      <c r="T10">
        <v>0</v>
      </c>
      <c r="U10">
        <v>62.110893660127488</v>
      </c>
      <c r="V10">
        <v>8.9999479326186833</v>
      </c>
      <c r="W10">
        <v>19.59449205607477</v>
      </c>
      <c r="X10">
        <v>64.790481288138452</v>
      </c>
      <c r="Y10">
        <v>0</v>
      </c>
      <c r="Z10">
        <v>5.7568579199999999</v>
      </c>
      <c r="AA10">
        <v>18.736271999999996</v>
      </c>
      <c r="AB10">
        <v>17.352844704000002</v>
      </c>
      <c r="AC10">
        <v>12.7643852736</v>
      </c>
      <c r="AD10">
        <v>16.071074640000003</v>
      </c>
      <c r="AE10">
        <v>14.481785520000003</v>
      </c>
      <c r="AF10">
        <v>6.1515000000000004</v>
      </c>
      <c r="AG10">
        <v>26.726187359999997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59.209270000000004</v>
      </c>
      <c r="AM10">
        <v>6.9412382247619053</v>
      </c>
      <c r="AN10">
        <v>0</v>
      </c>
      <c r="AO10">
        <v>7.2309888000000004</v>
      </c>
      <c r="AP10">
        <v>5.6824135200000008</v>
      </c>
      <c r="AQ10">
        <v>16.769279999999998</v>
      </c>
      <c r="AR10">
        <v>21.577017599999994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34.260448438800054</v>
      </c>
      <c r="BB10">
        <f t="shared" si="0"/>
        <v>988.43952161970299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160.78622024866783</v>
      </c>
      <c r="L11">
        <v>123.00056576191764</v>
      </c>
      <c r="M11">
        <v>48.522021874076259</v>
      </c>
      <c r="N11">
        <v>51.88146023125438</v>
      </c>
      <c r="O11">
        <v>73.286782285391567</v>
      </c>
      <c r="P11">
        <v>27.41890380313199</v>
      </c>
      <c r="Q11">
        <v>4.7879905213270133</v>
      </c>
      <c r="R11">
        <v>18.61937042459736</v>
      </c>
      <c r="S11">
        <v>11.586402195217561</v>
      </c>
      <c r="T11">
        <v>0</v>
      </c>
      <c r="U11">
        <v>62.110893660127488</v>
      </c>
      <c r="V11">
        <v>8.9999479326186833</v>
      </c>
      <c r="W11">
        <v>19.59449205607477</v>
      </c>
      <c r="X11">
        <v>64.790481288138452</v>
      </c>
      <c r="Y11">
        <v>0</v>
      </c>
      <c r="Z11">
        <v>5.7568579199999999</v>
      </c>
      <c r="AA11">
        <v>18.736271999999996</v>
      </c>
      <c r="AB11">
        <v>17.352844704000002</v>
      </c>
      <c r="AC11">
        <v>12.7643852736</v>
      </c>
      <c r="AD11">
        <v>16.071074640000003</v>
      </c>
      <c r="AE11">
        <v>14.481785520000003</v>
      </c>
      <c r="AF11">
        <v>6.1515000000000004</v>
      </c>
      <c r="AG11">
        <v>26.726187359999997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59.209270000000004</v>
      </c>
      <c r="AM11">
        <v>6.9412382247619053</v>
      </c>
      <c r="AN11">
        <v>0</v>
      </c>
      <c r="AO11">
        <v>7.2309888000000004</v>
      </c>
      <c r="AP11">
        <v>5.6824135200000008</v>
      </c>
      <c r="AQ11">
        <v>14.935140000000001</v>
      </c>
      <c r="AR11">
        <v>21.577017599999994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34.199004748800064</v>
      </c>
      <c r="BB11">
        <f t="shared" si="0"/>
        <v>986.66682530970297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160.78622024866783</v>
      </c>
      <c r="L12">
        <v>123.00056576191764</v>
      </c>
      <c r="M12">
        <v>48.522021874076259</v>
      </c>
      <c r="N12">
        <v>51.88146023125438</v>
      </c>
      <c r="O12">
        <v>73.286782285391567</v>
      </c>
      <c r="P12">
        <v>27.41890380313199</v>
      </c>
      <c r="Q12">
        <v>4.7879905213270133</v>
      </c>
      <c r="R12">
        <v>18.61937042459736</v>
      </c>
      <c r="S12">
        <v>11.586402195217561</v>
      </c>
      <c r="T12">
        <v>0</v>
      </c>
      <c r="U12">
        <v>62.110893660127488</v>
      </c>
      <c r="V12">
        <v>8.9999479326186833</v>
      </c>
      <c r="W12">
        <v>19.59449205607477</v>
      </c>
      <c r="X12">
        <v>64.790481288138452</v>
      </c>
      <c r="Y12">
        <v>0</v>
      </c>
      <c r="Z12">
        <v>5.7568579199999999</v>
      </c>
      <c r="AA12">
        <v>18.736271999999996</v>
      </c>
      <c r="AB12">
        <v>17.352844704000002</v>
      </c>
      <c r="AC12">
        <v>12.7643852736</v>
      </c>
      <c r="AD12">
        <v>16.071074640000003</v>
      </c>
      <c r="AE12">
        <v>14.481785520000003</v>
      </c>
      <c r="AF12">
        <v>6.1515000000000004</v>
      </c>
      <c r="AG12">
        <v>26.726187359999997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59.209270000000004</v>
      </c>
      <c r="AM12">
        <v>6.9412382247619053</v>
      </c>
      <c r="AN12">
        <v>0</v>
      </c>
      <c r="AO12">
        <v>7.2309888000000004</v>
      </c>
      <c r="AP12">
        <v>5.6824135200000008</v>
      </c>
      <c r="AQ12">
        <v>8.3846399999999992</v>
      </c>
      <c r="AR12">
        <v>21.577017599999994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33.979562998800063</v>
      </c>
      <c r="BB12">
        <f t="shared" si="0"/>
        <v>980.33576705970302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160.78318125182517</v>
      </c>
      <c r="L13">
        <v>123.00129149241337</v>
      </c>
      <c r="M13">
        <v>48.522021874076259</v>
      </c>
      <c r="N13">
        <v>51.88146023125438</v>
      </c>
      <c r="O13">
        <v>73.286782285391567</v>
      </c>
      <c r="P13">
        <v>27.41890380313199</v>
      </c>
      <c r="Q13">
        <v>4.7879905213270133</v>
      </c>
      <c r="R13">
        <v>18.61937042459736</v>
      </c>
      <c r="S13">
        <v>11.586402195217561</v>
      </c>
      <c r="T13">
        <v>0</v>
      </c>
      <c r="U13">
        <v>62.110893660127488</v>
      </c>
      <c r="V13">
        <v>8.9999479326186833</v>
      </c>
      <c r="W13">
        <v>19.59449205607477</v>
      </c>
      <c r="X13">
        <v>64.790481288138452</v>
      </c>
      <c r="Y13">
        <v>0</v>
      </c>
      <c r="Z13">
        <v>5.7568579199999999</v>
      </c>
      <c r="AA13">
        <v>18.736271999999996</v>
      </c>
      <c r="AB13">
        <v>17.352844704000002</v>
      </c>
      <c r="AC13">
        <v>12.7643852736</v>
      </c>
      <c r="AD13">
        <v>16.071074640000003</v>
      </c>
      <c r="AE13">
        <v>14.481785520000003</v>
      </c>
      <c r="AF13">
        <v>6.1515000000000004</v>
      </c>
      <c r="AG13">
        <v>26.726187359999997</v>
      </c>
      <c r="AH13">
        <v>67.171467599999986</v>
      </c>
      <c r="AI13">
        <v>6.7092191999999997</v>
      </c>
      <c r="AJ13">
        <v>0</v>
      </c>
      <c r="AK13">
        <v>22.296000000000003</v>
      </c>
      <c r="AL13">
        <v>59.209270000000004</v>
      </c>
      <c r="AM13">
        <v>6.9412382247619053</v>
      </c>
      <c r="AN13">
        <v>0</v>
      </c>
      <c r="AO13">
        <v>7.2309888000000004</v>
      </c>
      <c r="AP13">
        <v>5.6824135200000008</v>
      </c>
      <c r="AQ13">
        <v>7.4675700000000003</v>
      </c>
      <c r="AR13">
        <v>21.577017599999994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33.892575117968278</v>
      </c>
      <c r="BB13">
        <f t="shared" si="0"/>
        <v>977.82606687418797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160.78622024866783</v>
      </c>
      <c r="L14">
        <v>123.00138662823963</v>
      </c>
      <c r="M14">
        <v>48.522021874076259</v>
      </c>
      <c r="N14">
        <v>51.88146023125438</v>
      </c>
      <c r="O14">
        <v>73.286782285391567</v>
      </c>
      <c r="P14">
        <v>27.41890380313199</v>
      </c>
      <c r="Q14">
        <v>4.7879905213270133</v>
      </c>
      <c r="R14">
        <v>18.61937042459736</v>
      </c>
      <c r="S14">
        <v>11.586402195217561</v>
      </c>
      <c r="T14">
        <v>0</v>
      </c>
      <c r="U14">
        <v>62.110893660127488</v>
      </c>
      <c r="V14">
        <v>8.9999479326186833</v>
      </c>
      <c r="W14">
        <v>19.59449205607477</v>
      </c>
      <c r="X14">
        <v>64.790481288138452</v>
      </c>
      <c r="Y14">
        <v>0</v>
      </c>
      <c r="Z14">
        <v>5.7568579199999999</v>
      </c>
      <c r="AA14">
        <v>18.736271999999996</v>
      </c>
      <c r="AB14">
        <v>17.352844704000002</v>
      </c>
      <c r="AC14">
        <v>12.7643852736</v>
      </c>
      <c r="AD14">
        <v>16.071074640000003</v>
      </c>
      <c r="AE14">
        <v>14.481785520000003</v>
      </c>
      <c r="AF14">
        <v>6.1515000000000004</v>
      </c>
      <c r="AG14">
        <v>26.726187359999997</v>
      </c>
      <c r="AH14">
        <v>67.171467599999986</v>
      </c>
      <c r="AI14">
        <v>6.7092191999999997</v>
      </c>
      <c r="AJ14">
        <v>0</v>
      </c>
      <c r="AK14">
        <v>22.296000000000003</v>
      </c>
      <c r="AL14">
        <v>59.209270000000004</v>
      </c>
      <c r="AM14">
        <v>6.9412382247619053</v>
      </c>
      <c r="AN14">
        <v>0</v>
      </c>
      <c r="AO14">
        <v>7.2309888000000004</v>
      </c>
      <c r="AP14">
        <v>5.6824135200000008</v>
      </c>
      <c r="AQ14">
        <v>3.4936000000000003</v>
      </c>
      <c r="AR14">
        <v>21.577017599999994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33.759551169744455</v>
      </c>
      <c r="BB14">
        <f t="shared" si="0"/>
        <v>973.98825495508072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160.78622024866783</v>
      </c>
      <c r="L15">
        <v>123.00138662823963</v>
      </c>
      <c r="M15">
        <v>48.522021874076259</v>
      </c>
      <c r="N15">
        <v>51.88146023125438</v>
      </c>
      <c r="O15">
        <v>73.286782285391567</v>
      </c>
      <c r="P15">
        <v>27.41890380313199</v>
      </c>
      <c r="Q15">
        <v>4.7879905213270133</v>
      </c>
      <c r="R15">
        <v>18.61937042459736</v>
      </c>
      <c r="S15">
        <v>11.586402195217561</v>
      </c>
      <c r="T15">
        <v>0</v>
      </c>
      <c r="U15">
        <v>62.110893660127488</v>
      </c>
      <c r="V15">
        <v>8.9999479326186833</v>
      </c>
      <c r="W15">
        <v>19.59449205607477</v>
      </c>
      <c r="X15">
        <v>64.790481288138452</v>
      </c>
      <c r="Y15">
        <v>0</v>
      </c>
      <c r="Z15">
        <v>5.7568579199999999</v>
      </c>
      <c r="AA15">
        <v>18.736271999999996</v>
      </c>
      <c r="AB15">
        <v>17.352844704000002</v>
      </c>
      <c r="AC15">
        <v>12.7643852736</v>
      </c>
      <c r="AD15">
        <v>16.071074640000003</v>
      </c>
      <c r="AE15">
        <v>14.481785520000003</v>
      </c>
      <c r="AF15">
        <v>6.1515000000000004</v>
      </c>
      <c r="AG15">
        <v>26.726187359999997</v>
      </c>
      <c r="AH15">
        <v>67.171467599999986</v>
      </c>
      <c r="AI15">
        <v>3.3546095999999999</v>
      </c>
      <c r="AJ15">
        <v>0</v>
      </c>
      <c r="AK15">
        <v>22.296000000000003</v>
      </c>
      <c r="AL15">
        <v>59.209270000000004</v>
      </c>
      <c r="AM15">
        <v>6.9412382247619053</v>
      </c>
      <c r="AN15">
        <v>0</v>
      </c>
      <c r="AO15">
        <v>7.2309888000000004</v>
      </c>
      <c r="AP15">
        <v>5.0635368000000005</v>
      </c>
      <c r="AQ15">
        <v>0</v>
      </c>
      <c r="AR15">
        <v>21.577017599999994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33.509404151344455</v>
      </c>
      <c r="BB15">
        <f t="shared" si="0"/>
        <v>966.77131565348066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160.78622024866783</v>
      </c>
      <c r="L16">
        <v>123.00138662823963</v>
      </c>
      <c r="M16">
        <v>48.522021874076259</v>
      </c>
      <c r="N16">
        <v>51.88146023125438</v>
      </c>
      <c r="O16">
        <v>73.286782285391567</v>
      </c>
      <c r="P16">
        <v>27.41890380313199</v>
      </c>
      <c r="Q16">
        <v>4.7879905213270133</v>
      </c>
      <c r="R16">
        <v>18.61937042459736</v>
      </c>
      <c r="S16">
        <v>11.586402195217561</v>
      </c>
      <c r="T16">
        <v>0</v>
      </c>
      <c r="U16">
        <v>62.110893660127488</v>
      </c>
      <c r="V16">
        <v>8.9999479326186833</v>
      </c>
      <c r="W16">
        <v>19.59449205607477</v>
      </c>
      <c r="X16">
        <v>64.790481288138452</v>
      </c>
      <c r="Y16">
        <v>0</v>
      </c>
      <c r="Z16">
        <v>5.7568579199999999</v>
      </c>
      <c r="AA16">
        <v>18.736271999999996</v>
      </c>
      <c r="AB16">
        <v>17.352844704000002</v>
      </c>
      <c r="AC16">
        <v>12.7643852736</v>
      </c>
      <c r="AD16">
        <v>16.071074640000003</v>
      </c>
      <c r="AE16">
        <v>14.481785520000003</v>
      </c>
      <c r="AF16">
        <v>6.1515000000000004</v>
      </c>
      <c r="AG16">
        <v>26.726187359999997</v>
      </c>
      <c r="AH16">
        <v>67.171467599999986</v>
      </c>
      <c r="AI16">
        <v>3.3546095999999999</v>
      </c>
      <c r="AJ16">
        <v>0</v>
      </c>
      <c r="AK16">
        <v>22.296000000000003</v>
      </c>
      <c r="AL16">
        <v>59.209270000000004</v>
      </c>
      <c r="AM16">
        <v>6.9412382247619053</v>
      </c>
      <c r="AN16">
        <v>0</v>
      </c>
      <c r="AO16">
        <v>7.2309888000000004</v>
      </c>
      <c r="AP16">
        <v>5.0635368000000005</v>
      </c>
      <c r="AQ16">
        <v>0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33.558134269744457</v>
      </c>
      <c r="BB16">
        <f t="shared" si="0"/>
        <v>968.17721593508077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160.78622024866783</v>
      </c>
      <c r="L17">
        <v>123.00138662823963</v>
      </c>
      <c r="M17">
        <v>48.522021874076259</v>
      </c>
      <c r="N17">
        <v>51.88146023125438</v>
      </c>
      <c r="O17">
        <v>73.286782285391567</v>
      </c>
      <c r="P17">
        <v>27.531419420720383</v>
      </c>
      <c r="Q17">
        <v>4.7879905213270133</v>
      </c>
      <c r="R17">
        <v>18.61937042459736</v>
      </c>
      <c r="S17">
        <v>11.586402195217561</v>
      </c>
      <c r="T17">
        <v>0</v>
      </c>
      <c r="U17">
        <v>62.110893660127488</v>
      </c>
      <c r="V17">
        <v>8.9999479326186833</v>
      </c>
      <c r="W17">
        <v>19.59449205607477</v>
      </c>
      <c r="X17">
        <v>64.790481288138452</v>
      </c>
      <c r="Y17">
        <v>0</v>
      </c>
      <c r="Z17">
        <v>5.7568579199999999</v>
      </c>
      <c r="AA17">
        <v>18.736271999999996</v>
      </c>
      <c r="AB17">
        <v>17.352844704000002</v>
      </c>
      <c r="AC17">
        <v>12.7643852736</v>
      </c>
      <c r="AD17">
        <v>16.071074640000003</v>
      </c>
      <c r="AE17">
        <v>14.481785520000003</v>
      </c>
      <c r="AF17">
        <v>6.1515000000000004</v>
      </c>
      <c r="AG17">
        <v>26.726187359999997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59.209270000000004</v>
      </c>
      <c r="AM17">
        <v>6.9412382247619053</v>
      </c>
      <c r="AN17">
        <v>0</v>
      </c>
      <c r="AO17">
        <v>7.2309888000000004</v>
      </c>
      <c r="AP17">
        <v>5.0635368000000005</v>
      </c>
      <c r="AQ17">
        <v>0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33.730472505139531</v>
      </c>
      <c r="BB17">
        <f t="shared" si="0"/>
        <v>973.14930771727393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160.78622024866783</v>
      </c>
      <c r="L18">
        <v>123.00138662823963</v>
      </c>
      <c r="M18">
        <v>48.522021874076259</v>
      </c>
      <c r="N18">
        <v>51.88146023125438</v>
      </c>
      <c r="O18">
        <v>73.286782285391567</v>
      </c>
      <c r="P18">
        <v>27.531419420720383</v>
      </c>
      <c r="Q18">
        <v>4.7879905213270133</v>
      </c>
      <c r="R18">
        <v>18.61937042459736</v>
      </c>
      <c r="S18">
        <v>11.586402195217561</v>
      </c>
      <c r="T18">
        <v>0</v>
      </c>
      <c r="U18">
        <v>62.110893660127488</v>
      </c>
      <c r="V18">
        <v>8.9999479326186833</v>
      </c>
      <c r="W18">
        <v>19.59449205607477</v>
      </c>
      <c r="X18">
        <v>64.790481288138452</v>
      </c>
      <c r="Y18">
        <v>0</v>
      </c>
      <c r="Z18">
        <v>5.7568579199999999</v>
      </c>
      <c r="AA18">
        <v>18.736271999999996</v>
      </c>
      <c r="AB18">
        <v>17.352844704000002</v>
      </c>
      <c r="AC18">
        <v>12.7643852736</v>
      </c>
      <c r="AD18">
        <v>16.071074640000003</v>
      </c>
      <c r="AE18">
        <v>14.481785520000003</v>
      </c>
      <c r="AF18">
        <v>6.1515000000000004</v>
      </c>
      <c r="AG18">
        <v>26.726187359999997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59.209270000000004</v>
      </c>
      <c r="AM18">
        <v>6.9412382247619053</v>
      </c>
      <c r="AN18">
        <v>0</v>
      </c>
      <c r="AO18">
        <v>7.2309888000000004</v>
      </c>
      <c r="AP18">
        <v>5.0635368000000005</v>
      </c>
      <c r="AQ18">
        <v>0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33.730472505139531</v>
      </c>
      <c r="BB18">
        <f t="shared" si="0"/>
        <v>973.14930771727393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160.78622024866783</v>
      </c>
      <c r="L19">
        <v>123.00138662823963</v>
      </c>
      <c r="M19">
        <v>48.522021874076259</v>
      </c>
      <c r="N19">
        <v>51.88146023125438</v>
      </c>
      <c r="O19">
        <v>73.286782285391567</v>
      </c>
      <c r="P19">
        <v>27.41890380313199</v>
      </c>
      <c r="Q19">
        <v>4.7879905213270133</v>
      </c>
      <c r="R19">
        <v>18.61937042459736</v>
      </c>
      <c r="S19">
        <v>11.586402195217561</v>
      </c>
      <c r="T19">
        <v>0</v>
      </c>
      <c r="U19">
        <v>62.110893660127488</v>
      </c>
      <c r="V19">
        <v>8.9999479326186833</v>
      </c>
      <c r="W19">
        <v>19.59449205607477</v>
      </c>
      <c r="X19">
        <v>64.790481288138452</v>
      </c>
      <c r="Y19">
        <v>0</v>
      </c>
      <c r="Z19">
        <v>5.7568579199999999</v>
      </c>
      <c r="AA19">
        <v>18.736271999999996</v>
      </c>
      <c r="AB19">
        <v>17.352844704000002</v>
      </c>
      <c r="AC19">
        <v>12.7643852736</v>
      </c>
      <c r="AD19">
        <v>16.071074640000003</v>
      </c>
      <c r="AE19">
        <v>14.481785520000003</v>
      </c>
      <c r="AF19">
        <v>6.1515000000000004</v>
      </c>
      <c r="AG19">
        <v>26.726187359999997</v>
      </c>
      <c r="AH19">
        <v>67.171467599999986</v>
      </c>
      <c r="AI19">
        <v>6.7092191999999997</v>
      </c>
      <c r="AJ19">
        <v>0</v>
      </c>
      <c r="AK19">
        <v>22.296000000000003</v>
      </c>
      <c r="AL19">
        <v>59.209270000000004</v>
      </c>
      <c r="AM19">
        <v>6.9412382247619053</v>
      </c>
      <c r="AN19">
        <v>0</v>
      </c>
      <c r="AO19">
        <v>7.2309888000000004</v>
      </c>
      <c r="AP19">
        <v>5.0635368000000005</v>
      </c>
      <c r="AQ19">
        <v>0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33.670513691344453</v>
      </c>
      <c r="BB19">
        <f t="shared" si="0"/>
        <v>971.41944611348072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160.78622024866783</v>
      </c>
      <c r="L20">
        <v>123.00138662823963</v>
      </c>
      <c r="M20">
        <v>48.522021874076259</v>
      </c>
      <c r="N20">
        <v>51.88146023125438</v>
      </c>
      <c r="O20">
        <v>73.286782285391567</v>
      </c>
      <c r="P20">
        <v>27.41890380313199</v>
      </c>
      <c r="Q20">
        <v>4.7879905213270133</v>
      </c>
      <c r="R20">
        <v>18.61937042459736</v>
      </c>
      <c r="S20">
        <v>11.586402195217561</v>
      </c>
      <c r="T20">
        <v>0</v>
      </c>
      <c r="U20">
        <v>62.110893660127488</v>
      </c>
      <c r="V20">
        <v>8.9999479326186833</v>
      </c>
      <c r="W20">
        <v>19.59449205607477</v>
      </c>
      <c r="X20">
        <v>64.790481288138452</v>
      </c>
      <c r="Y20">
        <v>0</v>
      </c>
      <c r="Z20">
        <v>5.7568579199999999</v>
      </c>
      <c r="AA20">
        <v>18.736271999999996</v>
      </c>
      <c r="AB20">
        <v>17.352844704000002</v>
      </c>
      <c r="AC20">
        <v>12.7643852736</v>
      </c>
      <c r="AD20">
        <v>16.071074640000003</v>
      </c>
      <c r="AE20">
        <v>14.481785520000003</v>
      </c>
      <c r="AF20">
        <v>6.1515000000000004</v>
      </c>
      <c r="AG20">
        <v>26.726187359999997</v>
      </c>
      <c r="AH20">
        <v>67.171467599999986</v>
      </c>
      <c r="AI20">
        <v>6.7092191999999997</v>
      </c>
      <c r="AJ20">
        <v>0</v>
      </c>
      <c r="AK20">
        <v>22.296000000000003</v>
      </c>
      <c r="AL20">
        <v>59.209270000000004</v>
      </c>
      <c r="AM20">
        <v>6.9412382247619053</v>
      </c>
      <c r="AN20">
        <v>0</v>
      </c>
      <c r="AO20">
        <v>7.2309888000000004</v>
      </c>
      <c r="AP20">
        <v>5.0635368000000005</v>
      </c>
      <c r="AQ20">
        <v>0</v>
      </c>
      <c r="AR20">
        <v>21.577017599999994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33.621783572944452</v>
      </c>
      <c r="BB20">
        <f t="shared" si="0"/>
        <v>970.01354583188072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160.78622024866783</v>
      </c>
      <c r="L21">
        <v>123.00138662823963</v>
      </c>
      <c r="M21">
        <v>48.522021874076259</v>
      </c>
      <c r="N21">
        <v>51.88146023125438</v>
      </c>
      <c r="O21">
        <v>73.286782285391567</v>
      </c>
      <c r="P21">
        <v>27.41890380313199</v>
      </c>
      <c r="Q21">
        <v>4.7879905213270133</v>
      </c>
      <c r="R21">
        <v>18.61937042459736</v>
      </c>
      <c r="S21">
        <v>11.586402195217561</v>
      </c>
      <c r="T21">
        <v>0</v>
      </c>
      <c r="U21">
        <v>62.110893660127488</v>
      </c>
      <c r="V21">
        <v>8.9999479326186833</v>
      </c>
      <c r="W21">
        <v>19.59449205607477</v>
      </c>
      <c r="X21">
        <v>64.790481288138452</v>
      </c>
      <c r="Y21">
        <v>0</v>
      </c>
      <c r="Z21">
        <v>5.7568579199999999</v>
      </c>
      <c r="AA21">
        <v>18.736271999999996</v>
      </c>
      <c r="AB21">
        <v>17.352844704000002</v>
      </c>
      <c r="AC21">
        <v>12.7643852736</v>
      </c>
      <c r="AD21">
        <v>16.071074640000003</v>
      </c>
      <c r="AE21">
        <v>14.481785520000003</v>
      </c>
      <c r="AF21">
        <v>6.1515000000000004</v>
      </c>
      <c r="AG21">
        <v>26.726187359999997</v>
      </c>
      <c r="AH21">
        <v>67.171467599999986</v>
      </c>
      <c r="AI21">
        <v>3.3546095999999999</v>
      </c>
      <c r="AJ21">
        <v>0</v>
      </c>
      <c r="AK21">
        <v>22.296000000000003</v>
      </c>
      <c r="AL21">
        <v>59.209270000000004</v>
      </c>
      <c r="AM21">
        <v>6.9412382247619053</v>
      </c>
      <c r="AN21">
        <v>0</v>
      </c>
      <c r="AO21">
        <v>7.2309888000000004</v>
      </c>
      <c r="AP21">
        <v>5.0635368000000005</v>
      </c>
      <c r="AQ21">
        <v>3.9302999999999999</v>
      </c>
      <c r="AR21">
        <v>21.577017599999994</v>
      </c>
      <c r="AS21">
        <v>14.356727712000001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33.652707122944456</v>
      </c>
      <c r="BB21">
        <f t="shared" si="0"/>
        <v>970.90570978028063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160.78622024866783</v>
      </c>
      <c r="L22">
        <v>123.00138662823963</v>
      </c>
      <c r="M22">
        <v>48.522021874076259</v>
      </c>
      <c r="N22">
        <v>51.88146023125438</v>
      </c>
      <c r="O22">
        <v>73.286782285391567</v>
      </c>
      <c r="P22">
        <v>27.41890380313199</v>
      </c>
      <c r="Q22">
        <v>4.7879905213270133</v>
      </c>
      <c r="R22">
        <v>18.61937042459736</v>
      </c>
      <c r="S22">
        <v>11.586402195217561</v>
      </c>
      <c r="T22">
        <v>0</v>
      </c>
      <c r="U22">
        <v>62.110893660127488</v>
      </c>
      <c r="V22">
        <v>8.9999479326186833</v>
      </c>
      <c r="W22">
        <v>19.59449205607477</v>
      </c>
      <c r="X22">
        <v>64.790481288138452</v>
      </c>
      <c r="Y22">
        <v>0</v>
      </c>
      <c r="Z22">
        <v>5.7568579199999999</v>
      </c>
      <c r="AA22">
        <v>18.736271999999996</v>
      </c>
      <c r="AB22">
        <v>17.352844704000002</v>
      </c>
      <c r="AC22">
        <v>12.7643852736</v>
      </c>
      <c r="AD22">
        <v>16.071074640000003</v>
      </c>
      <c r="AE22">
        <v>14.481785520000003</v>
      </c>
      <c r="AF22">
        <v>6.1515000000000004</v>
      </c>
      <c r="AG22">
        <v>26.726187359999997</v>
      </c>
      <c r="AH22">
        <v>67.171467599999986</v>
      </c>
      <c r="AI22">
        <v>3.3546095999999999</v>
      </c>
      <c r="AJ22">
        <v>0</v>
      </c>
      <c r="AK22">
        <v>22.296000000000003</v>
      </c>
      <c r="AL22">
        <v>59.209270000000004</v>
      </c>
      <c r="AM22">
        <v>6.9412382247619053</v>
      </c>
      <c r="AN22">
        <v>0</v>
      </c>
      <c r="AO22">
        <v>7.2309888000000004</v>
      </c>
      <c r="AP22">
        <v>5.0635368000000005</v>
      </c>
      <c r="AQ22">
        <v>7.4675700000000003</v>
      </c>
      <c r="AR22">
        <v>21.577017599999994</v>
      </c>
      <c r="AS22">
        <v>14.356727712000001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33.771206014531764</v>
      </c>
      <c r="BB22">
        <f t="shared" si="0"/>
        <v>974.3244808886933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160.78622024866783</v>
      </c>
      <c r="L23">
        <v>123.0012388503887</v>
      </c>
      <c r="M23">
        <v>74.44656581400578</v>
      </c>
      <c r="N23">
        <v>85.017347164032685</v>
      </c>
      <c r="O23">
        <v>102.4347143460968</v>
      </c>
      <c r="P23">
        <v>27.41890380313199</v>
      </c>
      <c r="Q23">
        <v>4.7879905213270133</v>
      </c>
      <c r="R23">
        <v>18.61937042459736</v>
      </c>
      <c r="S23">
        <v>11.586402195217561</v>
      </c>
      <c r="T23">
        <v>0</v>
      </c>
      <c r="U23">
        <v>62.110893660127488</v>
      </c>
      <c r="V23">
        <v>8.9999479326186833</v>
      </c>
      <c r="W23">
        <v>19.59449205607477</v>
      </c>
      <c r="X23">
        <v>64.790481288138452</v>
      </c>
      <c r="Y23">
        <v>0</v>
      </c>
      <c r="Z23">
        <v>5.7568579199999999</v>
      </c>
      <c r="AA23">
        <v>18.736271999999996</v>
      </c>
      <c r="AB23">
        <v>17.352844704000002</v>
      </c>
      <c r="AC23">
        <v>12.7643852736</v>
      </c>
      <c r="AD23">
        <v>16.071074640000003</v>
      </c>
      <c r="AE23">
        <v>14.481785520000003</v>
      </c>
      <c r="AF23">
        <v>6.1515000000000004</v>
      </c>
      <c r="AG23">
        <v>26.726187359999997</v>
      </c>
      <c r="AH23">
        <v>67.171467599999986</v>
      </c>
      <c r="AI23">
        <v>3.3546095999999999</v>
      </c>
      <c r="AJ23">
        <v>0</v>
      </c>
      <c r="AK23">
        <v>22.296000000000003</v>
      </c>
      <c r="AL23">
        <v>59.209270000000004</v>
      </c>
      <c r="AM23">
        <v>6.9412382247619053</v>
      </c>
      <c r="AN23">
        <v>0</v>
      </c>
      <c r="AO23">
        <v>7.2309888000000004</v>
      </c>
      <c r="AP23">
        <v>5.0635368000000005</v>
      </c>
      <c r="AQ23">
        <v>8.3846399999999992</v>
      </c>
      <c r="AR23">
        <v>21.577017599999994</v>
      </c>
      <c r="AS23">
        <v>14.356727712000001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36.756902605240292</v>
      </c>
      <c r="BB23">
        <f t="shared" si="0"/>
        <v>1060.4640694535472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160.78622024866783</v>
      </c>
      <c r="L24">
        <v>123.00056576191764</v>
      </c>
      <c r="M24">
        <v>74.44656581400578</v>
      </c>
      <c r="N24">
        <v>85.017347164032685</v>
      </c>
      <c r="O24">
        <v>102.4347143460968</v>
      </c>
      <c r="P24">
        <v>27.41890380313199</v>
      </c>
      <c r="Q24">
        <v>4.7879905213270133</v>
      </c>
      <c r="R24">
        <v>18.61937042459736</v>
      </c>
      <c r="S24">
        <v>11.586402195217561</v>
      </c>
      <c r="T24">
        <v>0</v>
      </c>
      <c r="U24">
        <v>62.110893660127488</v>
      </c>
      <c r="V24">
        <v>8.9999479326186833</v>
      </c>
      <c r="W24">
        <v>19.59449205607477</v>
      </c>
      <c r="X24">
        <v>64.790481288138452</v>
      </c>
      <c r="Y24">
        <v>0</v>
      </c>
      <c r="Z24">
        <v>5.7568579199999999</v>
      </c>
      <c r="AA24">
        <v>18.736271999999996</v>
      </c>
      <c r="AB24">
        <v>17.352844704000002</v>
      </c>
      <c r="AC24">
        <v>12.7643852736</v>
      </c>
      <c r="AD24">
        <v>16.071074640000003</v>
      </c>
      <c r="AE24">
        <v>14.481785520000003</v>
      </c>
      <c r="AF24">
        <v>6.1515000000000004</v>
      </c>
      <c r="AG24">
        <v>26.726187359999997</v>
      </c>
      <c r="AH24">
        <v>67.171467599999986</v>
      </c>
      <c r="AI24">
        <v>2.7955080000000008</v>
      </c>
      <c r="AJ24">
        <v>0</v>
      </c>
      <c r="AK24">
        <v>22.296000000000003</v>
      </c>
      <c r="AL24">
        <v>59.209270000000004</v>
      </c>
      <c r="AM24">
        <v>6.9412382247619053</v>
      </c>
      <c r="AN24">
        <v>0</v>
      </c>
      <c r="AO24">
        <v>7.2309888000000004</v>
      </c>
      <c r="AP24">
        <v>5.0635368000000005</v>
      </c>
      <c r="AQ24">
        <v>14.935140000000001</v>
      </c>
      <c r="AR24">
        <v>21.577017599999994</v>
      </c>
      <c r="AS24">
        <v>14.356727712000001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36.957592121795237</v>
      </c>
      <c r="BB24">
        <f t="shared" si="0"/>
        <v>1066.2541052485217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160.78622024866783</v>
      </c>
      <c r="L25">
        <v>123.00056576191764</v>
      </c>
      <c r="M25">
        <v>48.522021874076259</v>
      </c>
      <c r="N25">
        <v>51.88146023125438</v>
      </c>
      <c r="O25">
        <v>73.286782285391567</v>
      </c>
      <c r="P25">
        <v>27.41890380313199</v>
      </c>
      <c r="Q25">
        <v>4.7879905213270133</v>
      </c>
      <c r="R25">
        <v>18.61937042459736</v>
      </c>
      <c r="S25">
        <v>11.586402195217561</v>
      </c>
      <c r="T25">
        <v>0</v>
      </c>
      <c r="U25">
        <v>62.110893660127488</v>
      </c>
      <c r="V25">
        <v>8.9999479326186833</v>
      </c>
      <c r="W25">
        <v>19.59449205607477</v>
      </c>
      <c r="X25">
        <v>64.790481288138452</v>
      </c>
      <c r="Y25">
        <v>0</v>
      </c>
      <c r="Z25">
        <v>5.7568579199999999</v>
      </c>
      <c r="AA25">
        <v>18.736271999999996</v>
      </c>
      <c r="AB25">
        <v>17.352844704000002</v>
      </c>
      <c r="AC25">
        <v>12.7643852736</v>
      </c>
      <c r="AD25">
        <v>16.071074640000003</v>
      </c>
      <c r="AE25">
        <v>14.481785520000003</v>
      </c>
      <c r="AF25">
        <v>6.1515000000000004</v>
      </c>
      <c r="AG25">
        <v>26.726187359999997</v>
      </c>
      <c r="AH25">
        <v>67.171467599999986</v>
      </c>
      <c r="AI25">
        <v>3.3546095999999999</v>
      </c>
      <c r="AJ25">
        <v>0</v>
      </c>
      <c r="AK25">
        <v>22.296000000000003</v>
      </c>
      <c r="AL25">
        <v>59.209270000000004</v>
      </c>
      <c r="AM25">
        <v>6.9412382247619053</v>
      </c>
      <c r="AN25">
        <v>0</v>
      </c>
      <c r="AO25">
        <v>7.2309888000000004</v>
      </c>
      <c r="AP25">
        <v>5.0635368000000005</v>
      </c>
      <c r="AQ25">
        <v>16.769279999999998</v>
      </c>
      <c r="AR25">
        <v>21.577017599999994</v>
      </c>
      <c r="AS25">
        <v>14.356727712000001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34.082785450800067</v>
      </c>
      <c r="BB25">
        <f t="shared" si="0"/>
        <v>983.31379058610287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160.78622024866783</v>
      </c>
      <c r="L26">
        <v>123.00056576191764</v>
      </c>
      <c r="M26">
        <v>48.522021874076259</v>
      </c>
      <c r="N26">
        <v>51.88146023125438</v>
      </c>
      <c r="O26">
        <v>73.286782285391567</v>
      </c>
      <c r="P26">
        <v>27.41890380313199</v>
      </c>
      <c r="Q26">
        <v>4.7879905213270133</v>
      </c>
      <c r="R26">
        <v>18.61937042459736</v>
      </c>
      <c r="S26">
        <v>11.586402195217561</v>
      </c>
      <c r="T26">
        <v>0</v>
      </c>
      <c r="U26">
        <v>62.110893660127488</v>
      </c>
      <c r="V26">
        <v>8.9999479326186833</v>
      </c>
      <c r="W26">
        <v>19.59449205607477</v>
      </c>
      <c r="X26">
        <v>64.790481288138452</v>
      </c>
      <c r="Y26">
        <v>0</v>
      </c>
      <c r="Z26">
        <v>5.7568579199999999</v>
      </c>
      <c r="AA26">
        <v>18.736271999999996</v>
      </c>
      <c r="AB26">
        <v>17.352844704000002</v>
      </c>
      <c r="AC26">
        <v>12.7643852736</v>
      </c>
      <c r="AD26">
        <v>16.071074640000003</v>
      </c>
      <c r="AE26">
        <v>14.481785520000003</v>
      </c>
      <c r="AF26">
        <v>6.1515000000000004</v>
      </c>
      <c r="AG26">
        <v>26.726187359999997</v>
      </c>
      <c r="AH26">
        <v>67.171467599999986</v>
      </c>
      <c r="AI26">
        <v>3.3546095999999999</v>
      </c>
      <c r="AJ26">
        <v>0</v>
      </c>
      <c r="AK26">
        <v>22.296000000000003</v>
      </c>
      <c r="AL26">
        <v>59.209270000000004</v>
      </c>
      <c r="AM26">
        <v>6.9412382247619053</v>
      </c>
      <c r="AN26">
        <v>0</v>
      </c>
      <c r="AO26">
        <v>7.2309888000000004</v>
      </c>
      <c r="AP26">
        <v>5.0635368000000005</v>
      </c>
      <c r="AQ26">
        <v>22.402709999999999</v>
      </c>
      <c r="AR26">
        <v>21.577017599999994</v>
      </c>
      <c r="AS26">
        <v>14.356727712000001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34.271505009212767</v>
      </c>
      <c r="BB26">
        <f t="shared" si="0"/>
        <v>988.75850102769016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160.78622024866783</v>
      </c>
      <c r="L27">
        <v>123.00121512579311</v>
      </c>
      <c r="M27">
        <v>52.677467665078275</v>
      </c>
      <c r="N27">
        <v>51.88146023125438</v>
      </c>
      <c r="O27">
        <v>73.286782285391567</v>
      </c>
      <c r="P27">
        <v>27.41890380313199</v>
      </c>
      <c r="Q27">
        <v>4.7879905213270133</v>
      </c>
      <c r="R27">
        <v>18.61937042459736</v>
      </c>
      <c r="S27">
        <v>11.586402195217561</v>
      </c>
      <c r="T27">
        <v>0</v>
      </c>
      <c r="U27">
        <v>62.110893660127488</v>
      </c>
      <c r="V27">
        <v>8.9999479326186833</v>
      </c>
      <c r="W27">
        <v>19.59449205607477</v>
      </c>
      <c r="X27">
        <v>64.790481288138452</v>
      </c>
      <c r="Y27">
        <v>0</v>
      </c>
      <c r="Z27">
        <v>5.7568579199999999</v>
      </c>
      <c r="AA27">
        <v>18.736271999999996</v>
      </c>
      <c r="AB27">
        <v>17.352844704000002</v>
      </c>
      <c r="AC27">
        <v>12.7643852736</v>
      </c>
      <c r="AD27">
        <v>16.071074640000003</v>
      </c>
      <c r="AE27">
        <v>14.481785520000003</v>
      </c>
      <c r="AF27">
        <v>6.1515000000000004</v>
      </c>
      <c r="AG27">
        <v>26.726187359999997</v>
      </c>
      <c r="AH27">
        <v>67.171467599999986</v>
      </c>
      <c r="AI27">
        <v>3.3546095999999999</v>
      </c>
      <c r="AJ27">
        <v>0</v>
      </c>
      <c r="AK27">
        <v>22.296000000000003</v>
      </c>
      <c r="AL27">
        <v>59.209270000000004</v>
      </c>
      <c r="AM27">
        <v>6.9412382247619053</v>
      </c>
      <c r="AN27">
        <v>0</v>
      </c>
      <c r="AO27">
        <v>7.2309888000000004</v>
      </c>
      <c r="AP27">
        <v>5.0635368000000005</v>
      </c>
      <c r="AQ27">
        <v>25.153919999999999</v>
      </c>
      <c r="AR27">
        <v>21.577017599999994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34.491262157525966</v>
      </c>
      <c r="BB27">
        <f t="shared" si="0"/>
        <v>995.09865193585449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160.78622024866783</v>
      </c>
      <c r="L28">
        <v>123.00121512579311</v>
      </c>
      <c r="M28">
        <v>52.677467665078275</v>
      </c>
      <c r="N28">
        <v>51.88146023125438</v>
      </c>
      <c r="O28">
        <v>73.286782285391567</v>
      </c>
      <c r="P28">
        <v>27.41890380313199</v>
      </c>
      <c r="Q28">
        <v>4.7879905213270133</v>
      </c>
      <c r="R28">
        <v>18.61937042459736</v>
      </c>
      <c r="S28">
        <v>11.586402195217561</v>
      </c>
      <c r="T28">
        <v>0</v>
      </c>
      <c r="U28">
        <v>62.110893660127488</v>
      </c>
      <c r="V28">
        <v>8.9999479326186833</v>
      </c>
      <c r="W28">
        <v>19.59449205607477</v>
      </c>
      <c r="X28">
        <v>64.790481288138452</v>
      </c>
      <c r="Y28">
        <v>0</v>
      </c>
      <c r="Z28">
        <v>5.7568579199999999</v>
      </c>
      <c r="AA28">
        <v>18.736271999999996</v>
      </c>
      <c r="AB28">
        <v>17.352844704000002</v>
      </c>
      <c r="AC28">
        <v>12.7643852736</v>
      </c>
      <c r="AD28">
        <v>16.071074640000003</v>
      </c>
      <c r="AE28">
        <v>14.481785520000003</v>
      </c>
      <c r="AF28">
        <v>6.1515000000000004</v>
      </c>
      <c r="AG28">
        <v>26.726187359999997</v>
      </c>
      <c r="AH28">
        <v>67.171467599999986</v>
      </c>
      <c r="AI28">
        <v>4.4728127999999998</v>
      </c>
      <c r="AJ28">
        <v>0</v>
      </c>
      <c r="AK28">
        <v>22.296000000000003</v>
      </c>
      <c r="AL28">
        <v>59.209270000000004</v>
      </c>
      <c r="AM28">
        <v>6.9412382247619053</v>
      </c>
      <c r="AN28">
        <v>0</v>
      </c>
      <c r="AO28">
        <v>7.2309888000000004</v>
      </c>
      <c r="AP28">
        <v>5.0635368000000005</v>
      </c>
      <c r="AQ28">
        <v>25.153919999999999</v>
      </c>
      <c r="AR28">
        <v>21.577017599999994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34.52872196472596</v>
      </c>
      <c r="BB28">
        <f t="shared" si="0"/>
        <v>996.17939532865466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160.78622024866783</v>
      </c>
      <c r="L29">
        <v>123.00056576191764</v>
      </c>
      <c r="M29">
        <v>52.677467665078275</v>
      </c>
      <c r="N29">
        <v>51.88146023125438</v>
      </c>
      <c r="O29">
        <v>73.286782285391567</v>
      </c>
      <c r="P29">
        <v>27.41890380313199</v>
      </c>
      <c r="Q29">
        <v>4.7879905213270133</v>
      </c>
      <c r="R29">
        <v>18.61937042459736</v>
      </c>
      <c r="S29">
        <v>11.586402195217561</v>
      </c>
      <c r="T29">
        <v>0</v>
      </c>
      <c r="U29">
        <v>62.110893660127488</v>
      </c>
      <c r="V29">
        <v>8.9999479326186833</v>
      </c>
      <c r="W29">
        <v>19.59449205607477</v>
      </c>
      <c r="X29">
        <v>64.790481288138452</v>
      </c>
      <c r="Y29">
        <v>0</v>
      </c>
      <c r="Z29">
        <v>5.7568579199999999</v>
      </c>
      <c r="AA29">
        <v>18.736271999999996</v>
      </c>
      <c r="AB29">
        <v>17.352844704000002</v>
      </c>
      <c r="AC29">
        <v>12.7643852736</v>
      </c>
      <c r="AD29">
        <v>16.071074640000003</v>
      </c>
      <c r="AE29">
        <v>14.481785520000003</v>
      </c>
      <c r="AF29">
        <v>6.1515000000000004</v>
      </c>
      <c r="AG29">
        <v>26.726187359999997</v>
      </c>
      <c r="AH29">
        <v>67.171467599999986</v>
      </c>
      <c r="AI29">
        <v>6.7092191999999997</v>
      </c>
      <c r="AJ29">
        <v>0</v>
      </c>
      <c r="AK29">
        <v>22.296000000000003</v>
      </c>
      <c r="AL29">
        <v>59.209270000000004</v>
      </c>
      <c r="AM29">
        <v>6.9412382247619053</v>
      </c>
      <c r="AN29">
        <v>0</v>
      </c>
      <c r="AO29">
        <v>7.2309888000000004</v>
      </c>
      <c r="AP29">
        <v>5.0635368000000005</v>
      </c>
      <c r="AQ29">
        <v>25.153919999999999</v>
      </c>
      <c r="AR29">
        <v>21.577017599999994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34.603619824798614</v>
      </c>
      <c r="BB29">
        <f t="shared" si="0"/>
        <v>998.34025450470631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160.78622024866783</v>
      </c>
      <c r="L30">
        <v>123.00056576191764</v>
      </c>
      <c r="M30">
        <v>52.677467665078275</v>
      </c>
      <c r="N30">
        <v>51.88146023125438</v>
      </c>
      <c r="O30">
        <v>73.286782285391567</v>
      </c>
      <c r="P30">
        <v>27.41890380313199</v>
      </c>
      <c r="Q30">
        <v>4.7879905213270133</v>
      </c>
      <c r="R30">
        <v>18.61937042459736</v>
      </c>
      <c r="S30">
        <v>11.586402195217561</v>
      </c>
      <c r="T30">
        <v>0</v>
      </c>
      <c r="U30">
        <v>62.110893660127488</v>
      </c>
      <c r="V30">
        <v>8.9999479326186833</v>
      </c>
      <c r="W30">
        <v>19.59449205607477</v>
      </c>
      <c r="X30">
        <v>43.264628918577742</v>
      </c>
      <c r="Y30">
        <v>0</v>
      </c>
      <c r="Z30">
        <v>5.7568579199999999</v>
      </c>
      <c r="AA30">
        <v>18.736271999999996</v>
      </c>
      <c r="AB30">
        <v>17.352844704000002</v>
      </c>
      <c r="AC30">
        <v>12.7643852736</v>
      </c>
      <c r="AD30">
        <v>16.071074640000003</v>
      </c>
      <c r="AE30">
        <v>14.481785520000003</v>
      </c>
      <c r="AF30">
        <v>6.1515000000000004</v>
      </c>
      <c r="AG30">
        <v>26.726187359999997</v>
      </c>
      <c r="AH30">
        <v>67.171467599999986</v>
      </c>
      <c r="AI30">
        <v>21.804962400000001</v>
      </c>
      <c r="AJ30">
        <v>0</v>
      </c>
      <c r="AK30">
        <v>22.296000000000003</v>
      </c>
      <c r="AL30">
        <v>59.209270000000004</v>
      </c>
      <c r="AM30">
        <v>6.9412382247619053</v>
      </c>
      <c r="AN30">
        <v>0</v>
      </c>
      <c r="AO30">
        <v>7.2309888000000004</v>
      </c>
      <c r="AP30">
        <v>5.0635368000000005</v>
      </c>
      <c r="AQ30">
        <v>22.402709999999999</v>
      </c>
      <c r="AR30">
        <v>21.577017599999994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34.296045066419978</v>
      </c>
      <c r="BB30">
        <f t="shared" si="0"/>
        <v>989.46651009352433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160.78622024866783</v>
      </c>
      <c r="L31">
        <v>123.00056576191764</v>
      </c>
      <c r="M31">
        <v>52.677467665078275</v>
      </c>
      <c r="N31">
        <v>51.88146023125438</v>
      </c>
      <c r="O31">
        <v>73.286782285391567</v>
      </c>
      <c r="P31">
        <v>27.41890380313199</v>
      </c>
      <c r="Q31">
        <v>4.7879905213270133</v>
      </c>
      <c r="R31">
        <v>18.61937042459736</v>
      </c>
      <c r="S31">
        <v>11.586402195217561</v>
      </c>
      <c r="T31">
        <v>0</v>
      </c>
      <c r="U31">
        <v>62.110893660127488</v>
      </c>
      <c r="V31">
        <v>8.9999479326186833</v>
      </c>
      <c r="W31">
        <v>19.59449205607477</v>
      </c>
      <c r="X31">
        <v>43.264628918577742</v>
      </c>
      <c r="Y31">
        <v>0</v>
      </c>
      <c r="Z31">
        <v>5.7568579199999999</v>
      </c>
      <c r="AA31">
        <v>18.736271999999996</v>
      </c>
      <c r="AB31">
        <v>17.352844704000002</v>
      </c>
      <c r="AC31">
        <v>12.7643852736</v>
      </c>
      <c r="AD31">
        <v>16.071074640000003</v>
      </c>
      <c r="AE31">
        <v>14.481785520000003</v>
      </c>
      <c r="AF31">
        <v>6.1515000000000004</v>
      </c>
      <c r="AG31">
        <v>26.726187359999997</v>
      </c>
      <c r="AH31">
        <v>67.171467599999986</v>
      </c>
      <c r="AI31">
        <v>21.804962400000001</v>
      </c>
      <c r="AJ31">
        <v>0</v>
      </c>
      <c r="AK31">
        <v>22.296000000000003</v>
      </c>
      <c r="AL31">
        <v>59.209270000000004</v>
      </c>
      <c r="AM31">
        <v>6.9412382247619053</v>
      </c>
      <c r="AN31">
        <v>0</v>
      </c>
      <c r="AO31">
        <v>7.2309888000000004</v>
      </c>
      <c r="AP31">
        <v>5.0635368000000005</v>
      </c>
      <c r="AQ31">
        <v>22.402709999999999</v>
      </c>
      <c r="AR31">
        <v>21.577017599999994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34.296045066419978</v>
      </c>
      <c r="BB31">
        <f t="shared" si="0"/>
        <v>989.46651009352433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160.78622024866783</v>
      </c>
      <c r="L32">
        <v>123.00056576191764</v>
      </c>
      <c r="M32">
        <v>52.677467665078275</v>
      </c>
      <c r="N32">
        <v>51.88146023125438</v>
      </c>
      <c r="O32">
        <v>73.286782285391567</v>
      </c>
      <c r="P32">
        <v>27.41890380313199</v>
      </c>
      <c r="Q32">
        <v>4.7879905213270133</v>
      </c>
      <c r="R32">
        <v>18.61937042459736</v>
      </c>
      <c r="S32">
        <v>11.586402195217561</v>
      </c>
      <c r="T32">
        <v>0</v>
      </c>
      <c r="U32">
        <v>62.110893660127488</v>
      </c>
      <c r="V32">
        <v>8.9999479326186833</v>
      </c>
      <c r="W32">
        <v>19.59449205607477</v>
      </c>
      <c r="X32">
        <v>43.264628918577742</v>
      </c>
      <c r="Y32">
        <v>0</v>
      </c>
      <c r="Z32">
        <v>5.7568579199999999</v>
      </c>
      <c r="AA32">
        <v>18.736271999999996</v>
      </c>
      <c r="AB32">
        <v>17.352844704000002</v>
      </c>
      <c r="AC32">
        <v>12.7643852736</v>
      </c>
      <c r="AD32">
        <v>16.071074640000003</v>
      </c>
      <c r="AE32">
        <v>14.481785520000003</v>
      </c>
      <c r="AF32">
        <v>6.1515000000000004</v>
      </c>
      <c r="AG32">
        <v>26.726187359999997</v>
      </c>
      <c r="AH32">
        <v>67.171467599999986</v>
      </c>
      <c r="AI32">
        <v>21.804962400000001</v>
      </c>
      <c r="AJ32">
        <v>0</v>
      </c>
      <c r="AK32">
        <v>22.296000000000003</v>
      </c>
      <c r="AL32">
        <v>59.209270000000004</v>
      </c>
      <c r="AM32">
        <v>6.9412382247619053</v>
      </c>
      <c r="AN32">
        <v>0</v>
      </c>
      <c r="AO32">
        <v>7.2309888000000004</v>
      </c>
      <c r="AP32">
        <v>5.0635368000000005</v>
      </c>
      <c r="AQ32">
        <v>16.769279999999998</v>
      </c>
      <c r="AR32">
        <v>21.577017599999994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34.107325508007278</v>
      </c>
      <c r="BB32">
        <f t="shared" si="0"/>
        <v>984.02179965193704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160.78622024866783</v>
      </c>
      <c r="L33">
        <v>123.00126424500645</v>
      </c>
      <c r="M33">
        <v>52.677467665078275</v>
      </c>
      <c r="N33">
        <v>51.88146023125438</v>
      </c>
      <c r="O33">
        <v>73.286782285391567</v>
      </c>
      <c r="P33">
        <v>27.41890380313199</v>
      </c>
      <c r="Q33">
        <v>4.7879905213270133</v>
      </c>
      <c r="R33">
        <v>18.61937042459736</v>
      </c>
      <c r="S33">
        <v>11.586402195217561</v>
      </c>
      <c r="T33">
        <v>0</v>
      </c>
      <c r="U33">
        <v>61.239089986468208</v>
      </c>
      <c r="V33">
        <v>8.9999479326186833</v>
      </c>
      <c r="W33">
        <v>19.59449205607477</v>
      </c>
      <c r="X33">
        <v>43.264628918577742</v>
      </c>
      <c r="Y33">
        <v>0</v>
      </c>
      <c r="Z33">
        <v>5.7568579199999999</v>
      </c>
      <c r="AA33">
        <v>18.736271999999996</v>
      </c>
      <c r="AB33">
        <v>17.352844704000002</v>
      </c>
      <c r="AC33">
        <v>12.7643852736</v>
      </c>
      <c r="AD33">
        <v>16.071074640000003</v>
      </c>
      <c r="AE33">
        <v>14.481785520000003</v>
      </c>
      <c r="AF33">
        <v>6.1515000000000004</v>
      </c>
      <c r="AG33">
        <v>26.726187359999997</v>
      </c>
      <c r="AH33">
        <v>67.171467599999986</v>
      </c>
      <c r="AI33">
        <v>21.804962400000001</v>
      </c>
      <c r="AJ33">
        <v>0</v>
      </c>
      <c r="AK33">
        <v>22.296000000000003</v>
      </c>
      <c r="AL33">
        <v>59.209270000000004</v>
      </c>
      <c r="AM33">
        <v>6.9412382247619053</v>
      </c>
      <c r="AN33">
        <v>0</v>
      </c>
      <c r="AO33">
        <v>7.2309888000000004</v>
      </c>
      <c r="AP33">
        <v>5.0635368000000005</v>
      </c>
      <c r="AQ33">
        <v>14.935140000000001</v>
      </c>
      <c r="AR33">
        <v>21.577017599999994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34.016699721310644</v>
      </c>
      <c r="BB33">
        <f t="shared" si="0"/>
        <v>981.40718024806336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160.78622024866783</v>
      </c>
      <c r="L34">
        <v>123.00138662823963</v>
      </c>
      <c r="M34">
        <v>52.677467665078275</v>
      </c>
      <c r="N34">
        <v>51.88146023125438</v>
      </c>
      <c r="O34">
        <v>73.286782285391567</v>
      </c>
      <c r="P34">
        <v>27.41890380313199</v>
      </c>
      <c r="Q34">
        <v>4.7879905213270133</v>
      </c>
      <c r="R34">
        <v>18.61937042459736</v>
      </c>
      <c r="S34">
        <v>11.586402195217561</v>
      </c>
      <c r="T34">
        <v>0</v>
      </c>
      <c r="U34">
        <v>61.239089986468208</v>
      </c>
      <c r="V34">
        <v>8.9999479326186833</v>
      </c>
      <c r="W34">
        <v>19.59449205607477</v>
      </c>
      <c r="X34">
        <v>43.264628918577742</v>
      </c>
      <c r="Y34">
        <v>0</v>
      </c>
      <c r="Z34">
        <v>5.7568579199999999</v>
      </c>
      <c r="AA34">
        <v>18.736271999999996</v>
      </c>
      <c r="AB34">
        <v>17.352844704000002</v>
      </c>
      <c r="AC34">
        <v>12.7643852736</v>
      </c>
      <c r="AD34">
        <v>16.071074640000003</v>
      </c>
      <c r="AE34">
        <v>14.481785520000003</v>
      </c>
      <c r="AF34">
        <v>6.1515000000000004</v>
      </c>
      <c r="AG34">
        <v>26.726187359999997</v>
      </c>
      <c r="AH34">
        <v>67.171467599999986</v>
      </c>
      <c r="AI34">
        <v>21.804962400000001</v>
      </c>
      <c r="AJ34">
        <v>0</v>
      </c>
      <c r="AK34">
        <v>22.296000000000003</v>
      </c>
      <c r="AL34">
        <v>59.209270000000004</v>
      </c>
      <c r="AM34">
        <v>6.9412382247619053</v>
      </c>
      <c r="AN34">
        <v>0</v>
      </c>
      <c r="AO34">
        <v>7.2309888000000004</v>
      </c>
      <c r="AP34">
        <v>5.0635368000000005</v>
      </c>
      <c r="AQ34">
        <v>8.3846399999999992</v>
      </c>
      <c r="AR34">
        <v>21.577017599999994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33.797262072922308</v>
      </c>
      <c r="BB34">
        <f t="shared" si="0"/>
        <v>975.07624027968484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160.78622024866783</v>
      </c>
      <c r="L35">
        <v>123.00138662823963</v>
      </c>
      <c r="M35">
        <v>52.677467665078275</v>
      </c>
      <c r="N35">
        <v>51.88146023125438</v>
      </c>
      <c r="O35">
        <v>73.286782285391567</v>
      </c>
      <c r="P35">
        <v>27.41890380313199</v>
      </c>
      <c r="Q35">
        <v>4.7879905213270133</v>
      </c>
      <c r="R35">
        <v>18.61937042459736</v>
      </c>
      <c r="S35">
        <v>11.586402195217561</v>
      </c>
      <c r="T35">
        <v>0</v>
      </c>
      <c r="U35">
        <v>61.239089986468208</v>
      </c>
      <c r="V35">
        <v>8.9999479326186833</v>
      </c>
      <c r="W35">
        <v>19.59449205607477</v>
      </c>
      <c r="X35">
        <v>43.264628918577742</v>
      </c>
      <c r="Y35">
        <v>0</v>
      </c>
      <c r="Z35">
        <v>5.7568579199999999</v>
      </c>
      <c r="AA35">
        <v>18.736271999999996</v>
      </c>
      <c r="AB35">
        <v>17.352844704000002</v>
      </c>
      <c r="AC35">
        <v>12.7643852736</v>
      </c>
      <c r="AD35">
        <v>16.071074640000003</v>
      </c>
      <c r="AE35">
        <v>14.481785520000003</v>
      </c>
      <c r="AF35">
        <v>6.1515000000000004</v>
      </c>
      <c r="AG35">
        <v>26.726187359999997</v>
      </c>
      <c r="AH35">
        <v>67.171467599999986</v>
      </c>
      <c r="AI35">
        <v>21.804962400000001</v>
      </c>
      <c r="AJ35">
        <v>0</v>
      </c>
      <c r="AK35">
        <v>22.296000000000003</v>
      </c>
      <c r="AL35">
        <v>59.209270000000004</v>
      </c>
      <c r="AM35">
        <v>6.9412382247619053</v>
      </c>
      <c r="AN35">
        <v>0</v>
      </c>
      <c r="AO35">
        <v>7.2309888000000004</v>
      </c>
      <c r="AP35">
        <v>5.0635368000000005</v>
      </c>
      <c r="AQ35">
        <v>7.4675700000000003</v>
      </c>
      <c r="AR35">
        <v>21.577017599999994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33.766540574509605</v>
      </c>
      <c r="BB35">
        <f t="shared" si="0"/>
        <v>974.1898917780976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160.78622024866783</v>
      </c>
      <c r="L36">
        <v>123.00138662823963</v>
      </c>
      <c r="M36">
        <v>52.677467665078275</v>
      </c>
      <c r="N36">
        <v>51.88146023125438</v>
      </c>
      <c r="O36">
        <v>73.286782285391567</v>
      </c>
      <c r="P36">
        <v>27.41890380313199</v>
      </c>
      <c r="Q36">
        <v>4.7879905213270133</v>
      </c>
      <c r="R36">
        <v>18.61937042459736</v>
      </c>
      <c r="S36">
        <v>11.586402195217561</v>
      </c>
      <c r="T36">
        <v>0</v>
      </c>
      <c r="U36">
        <v>61.239089986468208</v>
      </c>
      <c r="V36">
        <v>8.9999479326186833</v>
      </c>
      <c r="W36">
        <v>19.59449205607477</v>
      </c>
      <c r="X36">
        <v>43.264628918577742</v>
      </c>
      <c r="Y36">
        <v>0</v>
      </c>
      <c r="Z36">
        <v>5.7568579199999999</v>
      </c>
      <c r="AA36">
        <v>18.736271999999996</v>
      </c>
      <c r="AB36">
        <v>17.352844704000002</v>
      </c>
      <c r="AC36">
        <v>12.7643852736</v>
      </c>
      <c r="AD36">
        <v>16.071074640000003</v>
      </c>
      <c r="AE36">
        <v>14.481785520000003</v>
      </c>
      <c r="AF36">
        <v>6.1515000000000004</v>
      </c>
      <c r="AG36">
        <v>26.726187359999997</v>
      </c>
      <c r="AH36">
        <v>67.171467599999986</v>
      </c>
      <c r="AI36">
        <v>6.7092191999999997</v>
      </c>
      <c r="AJ36">
        <v>0</v>
      </c>
      <c r="AK36">
        <v>22.296000000000003</v>
      </c>
      <c r="AL36">
        <v>59.209270000000004</v>
      </c>
      <c r="AM36">
        <v>6.9412382247619053</v>
      </c>
      <c r="AN36">
        <v>0</v>
      </c>
      <c r="AO36">
        <v>7.2309888000000004</v>
      </c>
      <c r="AP36">
        <v>5.0635368000000005</v>
      </c>
      <c r="AQ36">
        <v>3.9302999999999999</v>
      </c>
      <c r="AR36">
        <v>21.577017599999994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33.14233450532231</v>
      </c>
      <c r="BB36">
        <f t="shared" si="0"/>
        <v>956.18108464728482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160.78622024866783</v>
      </c>
      <c r="L37">
        <v>123.00138662823963</v>
      </c>
      <c r="M37">
        <v>52.677467665078275</v>
      </c>
      <c r="N37">
        <v>51.88146023125438</v>
      </c>
      <c r="O37">
        <v>73.286782285391567</v>
      </c>
      <c r="P37">
        <v>27.41890380313199</v>
      </c>
      <c r="Q37">
        <v>4.7879905213270133</v>
      </c>
      <c r="R37">
        <v>18.61937042459736</v>
      </c>
      <c r="S37">
        <v>11.586402195217561</v>
      </c>
      <c r="T37">
        <v>0</v>
      </c>
      <c r="U37">
        <v>61.239089986468208</v>
      </c>
      <c r="V37">
        <v>8.9999479326186833</v>
      </c>
      <c r="W37">
        <v>19.59449205607477</v>
      </c>
      <c r="X37">
        <v>43.264628918577742</v>
      </c>
      <c r="Y37">
        <v>0</v>
      </c>
      <c r="Z37">
        <v>5.7568579199999999</v>
      </c>
      <c r="AA37">
        <v>18.736271999999996</v>
      </c>
      <c r="AB37">
        <v>17.352844704000002</v>
      </c>
      <c r="AC37">
        <v>12.7643852736</v>
      </c>
      <c r="AD37">
        <v>16.071074640000003</v>
      </c>
      <c r="AE37">
        <v>14.481785520000003</v>
      </c>
      <c r="AF37">
        <v>6.1515000000000004</v>
      </c>
      <c r="AG37">
        <v>26.726187359999997</v>
      </c>
      <c r="AH37">
        <v>67.171467599999986</v>
      </c>
      <c r="AI37">
        <v>6.7092191999999997</v>
      </c>
      <c r="AJ37">
        <v>0</v>
      </c>
      <c r="AK37">
        <v>22.296000000000003</v>
      </c>
      <c r="AL37">
        <v>59.209270000000004</v>
      </c>
      <c r="AM37">
        <v>6.9412382247619053</v>
      </c>
      <c r="AN37">
        <v>0</v>
      </c>
      <c r="AO37">
        <v>7.2309888000000004</v>
      </c>
      <c r="AP37">
        <v>3.3756912000000003</v>
      </c>
      <c r="AQ37">
        <v>0</v>
      </c>
      <c r="AR37">
        <v>21.577017599999994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32.954126408122306</v>
      </c>
      <c r="BB37">
        <f t="shared" si="0"/>
        <v>950.75114714448489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160.78622024866783</v>
      </c>
      <c r="L38">
        <v>123.00138662823963</v>
      </c>
      <c r="M38">
        <v>52.677467665078275</v>
      </c>
      <c r="N38">
        <v>51.88146023125438</v>
      </c>
      <c r="O38">
        <v>73.286782285391567</v>
      </c>
      <c r="P38">
        <v>27.41890380313199</v>
      </c>
      <c r="Q38">
        <v>4.7879905213270133</v>
      </c>
      <c r="R38">
        <v>18.61937042459736</v>
      </c>
      <c r="S38">
        <v>11.586402195217561</v>
      </c>
      <c r="T38">
        <v>0</v>
      </c>
      <c r="U38">
        <v>61.239089986468208</v>
      </c>
      <c r="V38">
        <v>8.9999479326186833</v>
      </c>
      <c r="W38">
        <v>19.59449205607477</v>
      </c>
      <c r="X38">
        <v>43.264628918577742</v>
      </c>
      <c r="Y38">
        <v>0</v>
      </c>
      <c r="Z38">
        <v>5.7568579199999999</v>
      </c>
      <c r="AA38">
        <v>18.736271999999996</v>
      </c>
      <c r="AB38">
        <v>17.352844704000002</v>
      </c>
      <c r="AC38">
        <v>12.7643852736</v>
      </c>
      <c r="AD38">
        <v>16.071074640000003</v>
      </c>
      <c r="AE38">
        <v>14.481785520000003</v>
      </c>
      <c r="AF38">
        <v>6.1515000000000004</v>
      </c>
      <c r="AG38">
        <v>26.726187359999997</v>
      </c>
      <c r="AH38">
        <v>67.171467599999986</v>
      </c>
      <c r="AI38">
        <v>6.7092191999999997</v>
      </c>
      <c r="AJ38">
        <v>0</v>
      </c>
      <c r="AK38">
        <v>22.296000000000003</v>
      </c>
      <c r="AL38">
        <v>59.209270000000004</v>
      </c>
      <c r="AM38">
        <v>6.9412382247619053</v>
      </c>
      <c r="AN38">
        <v>0</v>
      </c>
      <c r="AO38">
        <v>7.2309888000000004</v>
      </c>
      <c r="AP38">
        <v>2.5317684000000003</v>
      </c>
      <c r="AQ38">
        <v>0</v>
      </c>
      <c r="AR38">
        <v>21.577017599999994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32.925855104122306</v>
      </c>
      <c r="BB38">
        <f t="shared" si="0"/>
        <v>949.9354956484849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160.78318125182517</v>
      </c>
      <c r="L39">
        <v>123.00178155406331</v>
      </c>
      <c r="M39">
        <v>52.677467665078275</v>
      </c>
      <c r="N39">
        <v>51.88146023125438</v>
      </c>
      <c r="O39">
        <v>73.286782285391567</v>
      </c>
      <c r="P39">
        <v>27.530925362049757</v>
      </c>
      <c r="Q39">
        <v>4.7917493506493507</v>
      </c>
      <c r="R39">
        <v>18.61789843500479</v>
      </c>
      <c r="S39">
        <v>11.590429372768996</v>
      </c>
      <c r="T39">
        <v>0</v>
      </c>
      <c r="U39">
        <v>61.239089986468208</v>
      </c>
      <c r="V39">
        <v>9.0018435114503816</v>
      </c>
      <c r="W39">
        <v>19.592027071823203</v>
      </c>
      <c r="X39">
        <v>64.78785975824951</v>
      </c>
      <c r="Y39">
        <v>0</v>
      </c>
      <c r="Z39">
        <v>5.7568579199999999</v>
      </c>
      <c r="AA39">
        <v>18.736271999999996</v>
      </c>
      <c r="AB39">
        <v>17.352844704000002</v>
      </c>
      <c r="AC39">
        <v>12.7643852736</v>
      </c>
      <c r="AD39">
        <v>16.071074640000003</v>
      </c>
      <c r="AE39">
        <v>14.481785520000003</v>
      </c>
      <c r="AF39">
        <v>6.1515000000000004</v>
      </c>
      <c r="AG39">
        <v>26.726187359999997</v>
      </c>
      <c r="AH39">
        <v>67.171467599999986</v>
      </c>
      <c r="AI39">
        <v>6.7092191999999997</v>
      </c>
      <c r="AJ39">
        <v>0</v>
      </c>
      <c r="AK39">
        <v>22.296000000000003</v>
      </c>
      <c r="AL39">
        <v>59.209270000000004</v>
      </c>
      <c r="AM39">
        <v>6.9412382247619053</v>
      </c>
      <c r="AN39">
        <v>0</v>
      </c>
      <c r="AO39">
        <v>7.2309888000000004</v>
      </c>
      <c r="AP39">
        <v>2.5317684000000003</v>
      </c>
      <c r="AQ39">
        <v>0</v>
      </c>
      <c r="AR39">
        <v>21.577017599999994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33.650741294209453</v>
      </c>
      <c r="BB39">
        <f t="shared" si="0"/>
        <v>970.84896239782961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160.78318125182517</v>
      </c>
      <c r="L40">
        <v>122.9975009925964</v>
      </c>
      <c r="M40">
        <v>52.677467665078275</v>
      </c>
      <c r="N40">
        <v>51.88146023125438</v>
      </c>
      <c r="O40">
        <v>73.286782285391567</v>
      </c>
      <c r="P40">
        <v>27.530925362049757</v>
      </c>
      <c r="Q40">
        <v>4.7917493506493507</v>
      </c>
      <c r="R40">
        <v>18.61789843500479</v>
      </c>
      <c r="S40">
        <v>11.590429372768996</v>
      </c>
      <c r="T40">
        <v>0</v>
      </c>
      <c r="U40">
        <v>61.239089986468208</v>
      </c>
      <c r="V40">
        <v>9.0018435114503816</v>
      </c>
      <c r="W40">
        <v>19.592027071823203</v>
      </c>
      <c r="X40">
        <v>64.78785975824951</v>
      </c>
      <c r="Y40">
        <v>0</v>
      </c>
      <c r="Z40">
        <v>5.7568579199999999</v>
      </c>
      <c r="AA40">
        <v>18.736271999999996</v>
      </c>
      <c r="AB40">
        <v>17.352844704000002</v>
      </c>
      <c r="AC40">
        <v>12.7643852736</v>
      </c>
      <c r="AD40">
        <v>16.071074640000003</v>
      </c>
      <c r="AE40">
        <v>14.481785520000003</v>
      </c>
      <c r="AF40">
        <v>6.1515000000000004</v>
      </c>
      <c r="AG40">
        <v>26.726187359999997</v>
      </c>
      <c r="AH40">
        <v>67.171467599999986</v>
      </c>
      <c r="AI40">
        <v>6.7092191999999997</v>
      </c>
      <c r="AJ40">
        <v>0</v>
      </c>
      <c r="AK40">
        <v>22.296000000000003</v>
      </c>
      <c r="AL40">
        <v>59.209270000000004</v>
      </c>
      <c r="AM40">
        <v>6.9412382247619053</v>
      </c>
      <c r="AN40">
        <v>0</v>
      </c>
      <c r="AO40">
        <v>7.2309888000000004</v>
      </c>
      <c r="AP40">
        <v>3.3756912000000003</v>
      </c>
      <c r="AQ40">
        <v>0</v>
      </c>
      <c r="AR40">
        <v>21.577017599999994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33.67886919940031</v>
      </c>
      <c r="BB40">
        <f t="shared" si="0"/>
        <v>971.6604767311718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160.78318125182517</v>
      </c>
      <c r="L41">
        <v>123.00005494694062</v>
      </c>
      <c r="M41">
        <v>52.677467665078275</v>
      </c>
      <c r="N41">
        <v>51.88146023125438</v>
      </c>
      <c r="O41">
        <v>73.286782285391567</v>
      </c>
      <c r="P41">
        <v>27.530925362049757</v>
      </c>
      <c r="Q41">
        <v>4.7917493506493507</v>
      </c>
      <c r="R41">
        <v>18.61789843500479</v>
      </c>
      <c r="S41">
        <v>11.590429372768996</v>
      </c>
      <c r="T41">
        <v>0</v>
      </c>
      <c r="U41">
        <v>61.239089986468208</v>
      </c>
      <c r="V41">
        <v>9.0018435114503816</v>
      </c>
      <c r="W41">
        <v>19.317317122093026</v>
      </c>
      <c r="X41">
        <v>64.78785975824951</v>
      </c>
      <c r="Y41">
        <v>0</v>
      </c>
      <c r="Z41">
        <v>5.7568579199999999</v>
      </c>
      <c r="AA41">
        <v>18.736271999999996</v>
      </c>
      <c r="AB41">
        <v>17.352844704000002</v>
      </c>
      <c r="AC41">
        <v>12.7643852736</v>
      </c>
      <c r="AD41">
        <v>16.071074640000003</v>
      </c>
      <c r="AE41">
        <v>14.481785520000003</v>
      </c>
      <c r="AF41">
        <v>6.1515000000000004</v>
      </c>
      <c r="AG41">
        <v>26.726187359999997</v>
      </c>
      <c r="AH41">
        <v>67.171467599999986</v>
      </c>
      <c r="AI41">
        <v>6.7092191999999997</v>
      </c>
      <c r="AJ41">
        <v>0</v>
      </c>
      <c r="AK41">
        <v>22.296000000000003</v>
      </c>
      <c r="AL41">
        <v>59.209270000000004</v>
      </c>
      <c r="AM41">
        <v>6.9412382247619053</v>
      </c>
      <c r="AN41">
        <v>0</v>
      </c>
      <c r="AO41">
        <v>7.2309888000000004</v>
      </c>
      <c r="AP41">
        <v>5.0635368000000005</v>
      </c>
      <c r="AQ41">
        <v>0</v>
      </c>
      <c r="AR41">
        <v>21.577017599999994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33.726295037648697</v>
      </c>
      <c r="BB41">
        <f t="shared" si="0"/>
        <v>973.02874049753746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160.78318125182517</v>
      </c>
      <c r="L42">
        <v>123.00111202436784</v>
      </c>
      <c r="M42">
        <v>52.677467665078275</v>
      </c>
      <c r="N42">
        <v>51.88146023125438</v>
      </c>
      <c r="O42">
        <v>73.286782285391567</v>
      </c>
      <c r="P42">
        <v>27.530925362049757</v>
      </c>
      <c r="Q42">
        <v>4.7917493506493507</v>
      </c>
      <c r="R42">
        <v>18.61789843500479</v>
      </c>
      <c r="S42">
        <v>11.590429372768996</v>
      </c>
      <c r="T42">
        <v>0</v>
      </c>
      <c r="U42">
        <v>61.239089986468208</v>
      </c>
      <c r="V42">
        <v>9.0018435114503816</v>
      </c>
      <c r="W42">
        <v>19.317317122093026</v>
      </c>
      <c r="X42">
        <v>64.78785975824951</v>
      </c>
      <c r="Y42">
        <v>0</v>
      </c>
      <c r="Z42">
        <v>5.7568579199999999</v>
      </c>
      <c r="AA42">
        <v>18.736271999999996</v>
      </c>
      <c r="AB42">
        <v>17.352844704000002</v>
      </c>
      <c r="AC42">
        <v>12.7643852736</v>
      </c>
      <c r="AD42">
        <v>16.071074640000003</v>
      </c>
      <c r="AE42">
        <v>14.481785520000003</v>
      </c>
      <c r="AF42">
        <v>6.1515000000000004</v>
      </c>
      <c r="AG42">
        <v>26.726187359999997</v>
      </c>
      <c r="AH42">
        <v>67.171467599999986</v>
      </c>
      <c r="AI42">
        <v>6.7092191999999997</v>
      </c>
      <c r="AJ42">
        <v>0</v>
      </c>
      <c r="AK42">
        <v>22.296000000000003</v>
      </c>
      <c r="AL42">
        <v>59.209270000000004</v>
      </c>
      <c r="AM42">
        <v>6.9412382247619053</v>
      </c>
      <c r="AN42">
        <v>0</v>
      </c>
      <c r="AO42">
        <v>7.2309888000000004</v>
      </c>
      <c r="AP42">
        <v>5.0635368000000005</v>
      </c>
      <c r="AQ42">
        <v>0</v>
      </c>
      <c r="AR42">
        <v>21.577017599999994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33.726330436321874</v>
      </c>
      <c r="BB42">
        <f t="shared" si="0"/>
        <v>973.02976217629157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160.78558775636401</v>
      </c>
      <c r="L43">
        <v>123.00190399839663</v>
      </c>
      <c r="M43">
        <v>48.522021874076259</v>
      </c>
      <c r="N43">
        <v>51.88146023125438</v>
      </c>
      <c r="O43">
        <v>73.286782285391567</v>
      </c>
      <c r="P43">
        <v>27.530925362049757</v>
      </c>
      <c r="Q43">
        <v>4.7917493506493507</v>
      </c>
      <c r="R43">
        <v>18.61789843500479</v>
      </c>
      <c r="S43">
        <v>11.590429372768996</v>
      </c>
      <c r="T43">
        <v>0</v>
      </c>
      <c r="U43">
        <v>61.239089986468208</v>
      </c>
      <c r="V43">
        <v>9.0018435114503816</v>
      </c>
      <c r="W43">
        <v>19.317317122093026</v>
      </c>
      <c r="X43">
        <v>64.78785975824951</v>
      </c>
      <c r="Y43">
        <v>0</v>
      </c>
      <c r="Z43">
        <v>2.8784289600000004</v>
      </c>
      <c r="AA43">
        <v>18.736271999999996</v>
      </c>
      <c r="AB43">
        <v>17.352844704000002</v>
      </c>
      <c r="AC43">
        <v>12.7643852736</v>
      </c>
      <c r="AD43">
        <v>16.071074640000003</v>
      </c>
      <c r="AE43">
        <v>14.481785520000003</v>
      </c>
      <c r="AF43">
        <v>4.4427500000000002</v>
      </c>
      <c r="AG43">
        <v>26.726187359999997</v>
      </c>
      <c r="AH43">
        <v>67.171467599999986</v>
      </c>
      <c r="AI43">
        <v>6.7092191999999997</v>
      </c>
      <c r="AJ43">
        <v>0</v>
      </c>
      <c r="AK43">
        <v>22.296000000000003</v>
      </c>
      <c r="AL43">
        <v>39.010499999999993</v>
      </c>
      <c r="AM43">
        <v>6.9412382247619053</v>
      </c>
      <c r="AN43">
        <v>0</v>
      </c>
      <c r="AO43">
        <v>7.2309888000000004</v>
      </c>
      <c r="AP43">
        <v>4.7822292000000015</v>
      </c>
      <c r="AQ43">
        <v>0</v>
      </c>
      <c r="AR43">
        <v>21.577017599999994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32.747476800281973</v>
      </c>
      <c r="BB43">
        <f t="shared" si="0"/>
        <v>944.78911193989688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160.78990812950812</v>
      </c>
      <c r="L44">
        <v>123.00190399839663</v>
      </c>
      <c r="M44">
        <v>48.522021874076259</v>
      </c>
      <c r="N44">
        <v>51.88146023125438</v>
      </c>
      <c r="O44">
        <v>73.286782285391567</v>
      </c>
      <c r="P44">
        <v>27.530925362049757</v>
      </c>
      <c r="Q44">
        <v>4.7917493506493507</v>
      </c>
      <c r="R44">
        <v>18.61789843500479</v>
      </c>
      <c r="S44">
        <v>11.590429372768996</v>
      </c>
      <c r="T44">
        <v>0</v>
      </c>
      <c r="U44">
        <v>61.239089986468208</v>
      </c>
      <c r="V44">
        <v>9.0018435114503816</v>
      </c>
      <c r="W44">
        <v>19.317317122093026</v>
      </c>
      <c r="X44">
        <v>64.78785975824951</v>
      </c>
      <c r="Y44">
        <v>0</v>
      </c>
      <c r="Z44">
        <v>2.8784289600000004</v>
      </c>
      <c r="AA44">
        <v>18.736271999999996</v>
      </c>
      <c r="AB44">
        <v>17.352844704000002</v>
      </c>
      <c r="AC44">
        <v>12.7643852736</v>
      </c>
      <c r="AD44">
        <v>16.071074640000003</v>
      </c>
      <c r="AE44">
        <v>14.481785520000003</v>
      </c>
      <c r="AF44">
        <v>4.4427500000000002</v>
      </c>
      <c r="AG44">
        <v>26.726187359999997</v>
      </c>
      <c r="AH44">
        <v>67.171467599999986</v>
      </c>
      <c r="AI44">
        <v>6.7092191999999997</v>
      </c>
      <c r="AJ44">
        <v>0</v>
      </c>
      <c r="AK44">
        <v>22.296000000000003</v>
      </c>
      <c r="AL44">
        <v>39.010499999999993</v>
      </c>
      <c r="AM44">
        <v>6.9412382247619053</v>
      </c>
      <c r="AN44">
        <v>0</v>
      </c>
      <c r="AO44">
        <v>7.2309888000000004</v>
      </c>
      <c r="AP44">
        <v>4.7822292000000015</v>
      </c>
      <c r="AQ44">
        <v>0</v>
      </c>
      <c r="AR44">
        <v>21.577017599999994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32.747621536981896</v>
      </c>
      <c r="BB44">
        <f t="shared" si="0"/>
        <v>944.79328757634107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160.78318125182517</v>
      </c>
      <c r="L45">
        <v>123.00190399839663</v>
      </c>
      <c r="M45">
        <v>48.522021874076259</v>
      </c>
      <c r="N45">
        <v>51.88146023125438</v>
      </c>
      <c r="O45">
        <v>73.286782285391567</v>
      </c>
      <c r="P45">
        <v>27.530925362049757</v>
      </c>
      <c r="Q45">
        <v>4.7917493506493507</v>
      </c>
      <c r="R45">
        <v>18.61789843500479</v>
      </c>
      <c r="S45">
        <v>11.590429372768996</v>
      </c>
      <c r="T45">
        <v>0</v>
      </c>
      <c r="U45">
        <v>61.239089986468208</v>
      </c>
      <c r="V45">
        <v>9.0018435114503816</v>
      </c>
      <c r="W45">
        <v>19.317317122093026</v>
      </c>
      <c r="X45">
        <v>64.78785975824951</v>
      </c>
      <c r="Y45">
        <v>0</v>
      </c>
      <c r="Z45">
        <v>2.8784289600000004</v>
      </c>
      <c r="AA45">
        <v>18.736271999999996</v>
      </c>
      <c r="AB45">
        <v>17.352844704000002</v>
      </c>
      <c r="AC45">
        <v>12.7643852736</v>
      </c>
      <c r="AD45">
        <v>16.071074640000003</v>
      </c>
      <c r="AE45">
        <v>14.481785520000003</v>
      </c>
      <c r="AF45">
        <v>4.4427500000000002</v>
      </c>
      <c r="AG45">
        <v>26.726187359999997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53.747799999999991</v>
      </c>
      <c r="AM45">
        <v>6.9412382247619053</v>
      </c>
      <c r="AN45">
        <v>0</v>
      </c>
      <c r="AO45">
        <v>7.2309888000000004</v>
      </c>
      <c r="AP45">
        <v>4.7822292000000015</v>
      </c>
      <c r="AQ45">
        <v>0</v>
      </c>
      <c r="AR45">
        <v>21.577017599999994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33.241095992659822</v>
      </c>
      <c r="BB45">
        <f t="shared" si="0"/>
        <v>959.03038624298028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160.78318125182517</v>
      </c>
      <c r="L46">
        <v>123.00190399839663</v>
      </c>
      <c r="M46">
        <v>48.522021874076259</v>
      </c>
      <c r="N46">
        <v>51.88146023125438</v>
      </c>
      <c r="O46">
        <v>73.286782285391567</v>
      </c>
      <c r="P46">
        <v>27.530925362049757</v>
      </c>
      <c r="Q46">
        <v>4.7917493506493507</v>
      </c>
      <c r="R46">
        <v>18.61789843500479</v>
      </c>
      <c r="S46">
        <v>11.590429372768996</v>
      </c>
      <c r="T46">
        <v>0</v>
      </c>
      <c r="U46">
        <v>61.239089986468208</v>
      </c>
      <c r="V46">
        <v>9.0018435114503816</v>
      </c>
      <c r="W46">
        <v>19.317317122093026</v>
      </c>
      <c r="X46">
        <v>64.78785975824951</v>
      </c>
      <c r="Y46">
        <v>0</v>
      </c>
      <c r="Z46">
        <v>2.8784289600000004</v>
      </c>
      <c r="AA46">
        <v>18.736271999999996</v>
      </c>
      <c r="AB46">
        <v>17.352844704000002</v>
      </c>
      <c r="AC46">
        <v>12.7643852736</v>
      </c>
      <c r="AD46">
        <v>16.071074640000003</v>
      </c>
      <c r="AE46">
        <v>14.481785520000003</v>
      </c>
      <c r="AF46">
        <v>4.4427500000000002</v>
      </c>
      <c r="AG46">
        <v>26.726187359999997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59.209270000000004</v>
      </c>
      <c r="AM46">
        <v>6.9412382247619053</v>
      </c>
      <c r="AN46">
        <v>0</v>
      </c>
      <c r="AO46">
        <v>7.2309888000000004</v>
      </c>
      <c r="AP46">
        <v>4.7822292000000015</v>
      </c>
      <c r="AQ46">
        <v>0</v>
      </c>
      <c r="AR46">
        <v>21.577017599999994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33.424055163055698</v>
      </c>
      <c r="BB46">
        <f t="shared" si="0"/>
        <v>964.30889707258439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160.78318125182517</v>
      </c>
      <c r="L47">
        <v>123.00190399839663</v>
      </c>
      <c r="M47">
        <v>48.522021874076259</v>
      </c>
      <c r="N47">
        <v>51.88146023125438</v>
      </c>
      <c r="O47">
        <v>73.286782285391567</v>
      </c>
      <c r="P47">
        <v>27.530925362049757</v>
      </c>
      <c r="Q47">
        <v>4.7917493506493507</v>
      </c>
      <c r="R47">
        <v>18.61789843500479</v>
      </c>
      <c r="S47">
        <v>11.590429372768996</v>
      </c>
      <c r="T47">
        <v>0</v>
      </c>
      <c r="U47">
        <v>61.239089986468208</v>
      </c>
      <c r="V47">
        <v>9.0018435114503816</v>
      </c>
      <c r="W47">
        <v>18.933469890240282</v>
      </c>
      <c r="X47">
        <v>64.78785975824951</v>
      </c>
      <c r="Y47">
        <v>0</v>
      </c>
      <c r="Z47">
        <v>2.8784289600000004</v>
      </c>
      <c r="AA47">
        <v>18.736271999999996</v>
      </c>
      <c r="AB47">
        <v>17.352844704000002</v>
      </c>
      <c r="AC47">
        <v>12.7643852736</v>
      </c>
      <c r="AD47">
        <v>16.071074640000003</v>
      </c>
      <c r="AE47">
        <v>14.481785520000003</v>
      </c>
      <c r="AF47">
        <v>4.4427500000000002</v>
      </c>
      <c r="AG47">
        <v>26.726187359999997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59.209270000000004</v>
      </c>
      <c r="AM47">
        <v>6.9412382247619053</v>
      </c>
      <c r="AN47">
        <v>0</v>
      </c>
      <c r="AO47">
        <v>7.2309888000000004</v>
      </c>
      <c r="AP47">
        <v>4.7822292000000015</v>
      </c>
      <c r="AQ47">
        <v>0</v>
      </c>
      <c r="AR47">
        <v>21.577017599999994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33.411196443588423</v>
      </c>
      <c r="BB47">
        <f t="shared" si="0"/>
        <v>963.93790856019893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160.78318125182517</v>
      </c>
      <c r="L48">
        <v>123.00190399839663</v>
      </c>
      <c r="M48">
        <v>48.522021874076259</v>
      </c>
      <c r="N48">
        <v>51.88146023125438</v>
      </c>
      <c r="O48">
        <v>73.286782285391567</v>
      </c>
      <c r="P48">
        <v>27.530925362049757</v>
      </c>
      <c r="Q48">
        <v>4.7917493506493507</v>
      </c>
      <c r="R48">
        <v>18.61789843500479</v>
      </c>
      <c r="S48">
        <v>11.590429372768996</v>
      </c>
      <c r="T48">
        <v>0</v>
      </c>
      <c r="U48">
        <v>61.239089986468208</v>
      </c>
      <c r="V48">
        <v>9.0028222013170272</v>
      </c>
      <c r="W48">
        <v>18.933469890240282</v>
      </c>
      <c r="X48">
        <v>64.78785975824951</v>
      </c>
      <c r="Y48">
        <v>0</v>
      </c>
      <c r="Z48">
        <v>2.8784289600000004</v>
      </c>
      <c r="AA48">
        <v>18.736271999999996</v>
      </c>
      <c r="AB48">
        <v>17.352844704000002</v>
      </c>
      <c r="AC48">
        <v>12.7643852736</v>
      </c>
      <c r="AD48">
        <v>16.071074640000003</v>
      </c>
      <c r="AE48">
        <v>14.481785520000003</v>
      </c>
      <c r="AF48">
        <v>4.4427500000000002</v>
      </c>
      <c r="AG48">
        <v>26.726187359999997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59.209270000000004</v>
      </c>
      <c r="AM48">
        <v>6.9412382247619053</v>
      </c>
      <c r="AN48">
        <v>0</v>
      </c>
      <c r="AO48">
        <v>7.2309888000000004</v>
      </c>
      <c r="AP48">
        <v>4.7822292000000015</v>
      </c>
      <c r="AQ48">
        <v>0</v>
      </c>
      <c r="AR48">
        <v>21.577017599999994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33.411229174355455</v>
      </c>
      <c r="BB48">
        <f t="shared" si="0"/>
        <v>963.9388545192985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160.78700519853996</v>
      </c>
      <c r="L49">
        <v>123.00190399839663</v>
      </c>
      <c r="M49">
        <v>48.522021874076259</v>
      </c>
      <c r="N49">
        <v>51.88146023125438</v>
      </c>
      <c r="O49">
        <v>73.286782285391567</v>
      </c>
      <c r="P49">
        <v>27.530925362049757</v>
      </c>
      <c r="Q49">
        <v>4.7879905213270133</v>
      </c>
      <c r="R49">
        <v>18.61937042459736</v>
      </c>
      <c r="S49">
        <v>11.586402195217561</v>
      </c>
      <c r="T49">
        <v>0</v>
      </c>
      <c r="U49">
        <v>61.239089986468208</v>
      </c>
      <c r="V49">
        <v>8.9202795458871531</v>
      </c>
      <c r="W49">
        <v>18.925429291716689</v>
      </c>
      <c r="X49">
        <v>64.790480918618925</v>
      </c>
      <c r="Y49">
        <v>0</v>
      </c>
      <c r="Z49">
        <v>2.8784289600000004</v>
      </c>
      <c r="AA49">
        <v>18.736271999999996</v>
      </c>
      <c r="AB49">
        <v>17.352844704000002</v>
      </c>
      <c r="AC49">
        <v>12.7643852736</v>
      </c>
      <c r="AD49">
        <v>16.071074640000003</v>
      </c>
      <c r="AE49">
        <v>14.481785520000003</v>
      </c>
      <c r="AF49">
        <v>4.4427500000000002</v>
      </c>
      <c r="AG49">
        <v>26.726187359999997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59.209270000000004</v>
      </c>
      <c r="AM49">
        <v>6.9412382247619053</v>
      </c>
      <c r="AN49">
        <v>0</v>
      </c>
      <c r="AO49">
        <v>7.2309888000000004</v>
      </c>
      <c r="AP49">
        <v>5.0635368000000005</v>
      </c>
      <c r="AQ49">
        <v>0</v>
      </c>
      <c r="AR49">
        <v>21.577017599999994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33.417621850525933</v>
      </c>
      <c r="BB49">
        <f t="shared" si="0"/>
        <v>964.12331727897765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160.78700519853996</v>
      </c>
      <c r="L50">
        <v>123.00190399839663</v>
      </c>
      <c r="M50">
        <v>48.522021874076259</v>
      </c>
      <c r="N50">
        <v>51.88146023125438</v>
      </c>
      <c r="O50">
        <v>73.286782285391567</v>
      </c>
      <c r="P50">
        <v>27.530925362049757</v>
      </c>
      <c r="Q50">
        <v>4.7879905213270133</v>
      </c>
      <c r="R50">
        <v>18.61937042459736</v>
      </c>
      <c r="S50">
        <v>11.586402195217561</v>
      </c>
      <c r="T50">
        <v>0</v>
      </c>
      <c r="U50">
        <v>61.239089986468208</v>
      </c>
      <c r="V50">
        <v>8.9987878787878781</v>
      </c>
      <c r="W50">
        <v>18.925429291716689</v>
      </c>
      <c r="X50">
        <v>64.790480918618925</v>
      </c>
      <c r="Y50">
        <v>0</v>
      </c>
      <c r="Z50">
        <v>2.8784289600000004</v>
      </c>
      <c r="AA50">
        <v>18.736271999999996</v>
      </c>
      <c r="AB50">
        <v>17.352844704000002</v>
      </c>
      <c r="AC50">
        <v>12.7643852736</v>
      </c>
      <c r="AD50">
        <v>16.071074640000003</v>
      </c>
      <c r="AE50">
        <v>14.481785520000003</v>
      </c>
      <c r="AF50">
        <v>4.4427500000000002</v>
      </c>
      <c r="AG50">
        <v>26.726187359999997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59.209270000000004</v>
      </c>
      <c r="AM50">
        <v>6.9412382247619053</v>
      </c>
      <c r="AN50">
        <v>0</v>
      </c>
      <c r="AO50">
        <v>7.2309888000000004</v>
      </c>
      <c r="AP50">
        <v>5.0635368000000005</v>
      </c>
      <c r="AQ50">
        <v>0</v>
      </c>
      <c r="AR50">
        <v>21.577017599999994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33.420252038483</v>
      </c>
      <c r="BB50">
        <f t="shared" si="0"/>
        <v>964.1991954239212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160.78700519853996</v>
      </c>
      <c r="L51">
        <v>123.00190399839663</v>
      </c>
      <c r="M51">
        <v>48.522021874076259</v>
      </c>
      <c r="N51">
        <v>51.88146023125438</v>
      </c>
      <c r="O51">
        <v>73.286782285391567</v>
      </c>
      <c r="P51">
        <v>27.530925362049757</v>
      </c>
      <c r="Q51">
        <v>4.7879905213270133</v>
      </c>
      <c r="R51">
        <v>18.61937042459736</v>
      </c>
      <c r="S51">
        <v>11.586402195217561</v>
      </c>
      <c r="T51">
        <v>0</v>
      </c>
      <c r="U51">
        <v>60.569744609693686</v>
      </c>
      <c r="V51">
        <v>8.9987878787878781</v>
      </c>
      <c r="W51">
        <v>18.925429291716689</v>
      </c>
      <c r="X51">
        <v>61.857553007796795</v>
      </c>
      <c r="Y51">
        <v>0</v>
      </c>
      <c r="Z51">
        <v>2.8697328</v>
      </c>
      <c r="AA51">
        <v>18.736271999999996</v>
      </c>
      <c r="AB51">
        <v>17.352844704000002</v>
      </c>
      <c r="AC51">
        <v>12.7643852736</v>
      </c>
      <c r="AD51">
        <v>16.071074640000003</v>
      </c>
      <c r="AE51">
        <v>14.481785520000003</v>
      </c>
      <c r="AF51">
        <v>4.4427500000000002</v>
      </c>
      <c r="AG51">
        <v>26.726187359999997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59.209270000000004</v>
      </c>
      <c r="AM51">
        <v>6.9412382247619053</v>
      </c>
      <c r="AN51">
        <v>0</v>
      </c>
      <c r="AO51">
        <v>7.2309888000000004</v>
      </c>
      <c r="AP51">
        <v>5.0635368000000005</v>
      </c>
      <c r="AQ51">
        <v>0</v>
      </c>
      <c r="AR51">
        <v>21.577017599999994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33.299285052584736</v>
      </c>
      <c r="BB51">
        <f t="shared" si="0"/>
        <v>960.70919296222269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160.78622024866783</v>
      </c>
      <c r="L52">
        <v>123.00190399839663</v>
      </c>
      <c r="M52">
        <v>48.522021874076259</v>
      </c>
      <c r="N52">
        <v>51.88146023125438</v>
      </c>
      <c r="O52">
        <v>73.286782285391567</v>
      </c>
      <c r="P52">
        <v>27.530925362049757</v>
      </c>
      <c r="Q52">
        <v>4.7879905213270133</v>
      </c>
      <c r="R52">
        <v>18.61937042459736</v>
      </c>
      <c r="S52">
        <v>11.586402195217561</v>
      </c>
      <c r="T52">
        <v>0</v>
      </c>
      <c r="U52">
        <v>60.569744609693686</v>
      </c>
      <c r="V52">
        <v>8.9987878787878781</v>
      </c>
      <c r="W52">
        <v>18.925429291716689</v>
      </c>
      <c r="X52">
        <v>61.857553007796795</v>
      </c>
      <c r="Y52">
        <v>0</v>
      </c>
      <c r="Z52">
        <v>2.8784289600000004</v>
      </c>
      <c r="AA52">
        <v>18.736271999999996</v>
      </c>
      <c r="AB52">
        <v>17.352844704000002</v>
      </c>
      <c r="AC52">
        <v>12.7643852736</v>
      </c>
      <c r="AD52">
        <v>16.071074640000003</v>
      </c>
      <c r="AE52">
        <v>14.481785520000003</v>
      </c>
      <c r="AF52">
        <v>4.4427500000000002</v>
      </c>
      <c r="AG52">
        <v>26.726187359999997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59.209270000000004</v>
      </c>
      <c r="AM52">
        <v>6.9412382247619053</v>
      </c>
      <c r="AN52">
        <v>0</v>
      </c>
      <c r="AO52">
        <v>7.2309888000000004</v>
      </c>
      <c r="AP52">
        <v>5.0635368000000005</v>
      </c>
      <c r="AQ52">
        <v>3.1442399999999999</v>
      </c>
      <c r="AR52">
        <v>21.577017599999994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33.404881467437335</v>
      </c>
      <c r="BB52">
        <f t="shared" si="0"/>
        <v>963.75574775749806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160.78622024866783</v>
      </c>
      <c r="L53">
        <v>122.99989954796585</v>
      </c>
      <c r="M53">
        <v>48.522021874076259</v>
      </c>
      <c r="N53">
        <v>51.88146023125438</v>
      </c>
      <c r="O53">
        <v>73.286782285391567</v>
      </c>
      <c r="P53">
        <v>27.530925362049757</v>
      </c>
      <c r="Q53">
        <v>4.7879905213270133</v>
      </c>
      <c r="R53">
        <v>18.61937042459736</v>
      </c>
      <c r="S53">
        <v>11.586402195217561</v>
      </c>
      <c r="T53">
        <v>0</v>
      </c>
      <c r="U53">
        <v>60.569744609693686</v>
      </c>
      <c r="V53">
        <v>8.9977272088353413</v>
      </c>
      <c r="W53">
        <v>18.925429291716689</v>
      </c>
      <c r="X53">
        <v>64.790480918618925</v>
      </c>
      <c r="Y53">
        <v>0</v>
      </c>
      <c r="Z53">
        <v>5.7568579199999999</v>
      </c>
      <c r="AA53">
        <v>18.736271999999996</v>
      </c>
      <c r="AB53">
        <v>17.352844704000002</v>
      </c>
      <c r="AC53">
        <v>12.7643852736</v>
      </c>
      <c r="AD53">
        <v>16.071074640000003</v>
      </c>
      <c r="AE53">
        <v>14.481785520000003</v>
      </c>
      <c r="AF53">
        <v>4.4427500000000002</v>
      </c>
      <c r="AG53">
        <v>26.726187359999997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62.416799999999988</v>
      </c>
      <c r="AM53">
        <v>6.9412382247619053</v>
      </c>
      <c r="AN53">
        <v>0</v>
      </c>
      <c r="AO53">
        <v>8.263987199999999</v>
      </c>
      <c r="AP53">
        <v>5.0635368000000005</v>
      </c>
      <c r="AQ53">
        <v>8.5156500000000008</v>
      </c>
      <c r="AR53">
        <v>21.577017599999994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33.921459590899062</v>
      </c>
      <c r="BB53">
        <f t="shared" si="0"/>
        <v>978.65939978447523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160.78622024866783</v>
      </c>
      <c r="L54">
        <v>122.99989954796585</v>
      </c>
      <c r="M54">
        <v>48.522021874076259</v>
      </c>
      <c r="N54">
        <v>51.88146023125438</v>
      </c>
      <c r="O54">
        <v>73.286782285391567</v>
      </c>
      <c r="P54">
        <v>27.530925362049757</v>
      </c>
      <c r="Q54">
        <v>4.7879905213270133</v>
      </c>
      <c r="R54">
        <v>18.61937042459736</v>
      </c>
      <c r="S54">
        <v>11.586402195217561</v>
      </c>
      <c r="T54">
        <v>0</v>
      </c>
      <c r="U54">
        <v>60.569744609693686</v>
      </c>
      <c r="V54">
        <v>8.9977272088353413</v>
      </c>
      <c r="W54">
        <v>18.925429291716689</v>
      </c>
      <c r="X54">
        <v>64.790480918618925</v>
      </c>
      <c r="Y54">
        <v>0</v>
      </c>
      <c r="Z54">
        <v>5.7568579199999999</v>
      </c>
      <c r="AA54">
        <v>18.736271999999996</v>
      </c>
      <c r="AB54">
        <v>17.352844704000002</v>
      </c>
      <c r="AC54">
        <v>12.7643852736</v>
      </c>
      <c r="AD54">
        <v>16.071074640000003</v>
      </c>
      <c r="AE54">
        <v>14.481785520000003</v>
      </c>
      <c r="AF54">
        <v>4.4427500000000002</v>
      </c>
      <c r="AG54">
        <v>26.726187359999997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62.416799999999988</v>
      </c>
      <c r="AM54">
        <v>6.9412382247619053</v>
      </c>
      <c r="AN54">
        <v>0</v>
      </c>
      <c r="AO54">
        <v>8.263987199999999</v>
      </c>
      <c r="AP54">
        <v>5.0635368000000005</v>
      </c>
      <c r="AQ54">
        <v>8.5156500000000008</v>
      </c>
      <c r="AR54">
        <v>21.577017599999994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33.921459590899062</v>
      </c>
      <c r="BB54">
        <f t="shared" si="0"/>
        <v>978.65939978447523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160.78318125182517</v>
      </c>
      <c r="L55">
        <v>122.99989954796585</v>
      </c>
      <c r="M55">
        <v>48.522021874076259</v>
      </c>
      <c r="N55">
        <v>51.88146023125438</v>
      </c>
      <c r="O55">
        <v>73.286782285391567</v>
      </c>
      <c r="P55">
        <v>27.530925362049757</v>
      </c>
      <c r="Q55">
        <v>4.790118194254446</v>
      </c>
      <c r="R55">
        <v>18.617613516367474</v>
      </c>
      <c r="S55">
        <v>11.588705882352944</v>
      </c>
      <c r="T55">
        <v>0</v>
      </c>
      <c r="U55">
        <v>60.569744609693686</v>
      </c>
      <c r="V55">
        <v>8.9977272088353413</v>
      </c>
      <c r="W55">
        <v>18.925429291716689</v>
      </c>
      <c r="X55">
        <v>64.790480918618925</v>
      </c>
      <c r="Y55">
        <v>0</v>
      </c>
      <c r="Z55">
        <v>5.7568579199999999</v>
      </c>
      <c r="AA55">
        <v>18.736271999999996</v>
      </c>
      <c r="AB55">
        <v>17.352844704000002</v>
      </c>
      <c r="AC55">
        <v>12.7643852736</v>
      </c>
      <c r="AD55">
        <v>16.071074640000003</v>
      </c>
      <c r="AE55">
        <v>14.481785520000003</v>
      </c>
      <c r="AF55">
        <v>6.1515000000000004</v>
      </c>
      <c r="AG55">
        <v>26.726187359999997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62.416799999999988</v>
      </c>
      <c r="AM55">
        <v>6.9412382247619053</v>
      </c>
      <c r="AN55">
        <v>0</v>
      </c>
      <c r="AO55">
        <v>8.263987199999999</v>
      </c>
      <c r="AP55">
        <v>3.6569987999999998</v>
      </c>
      <c r="AQ55">
        <v>0</v>
      </c>
      <c r="AR55">
        <v>21.577017599999994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33.646297818295125</v>
      </c>
      <c r="BB55">
        <f t="shared" si="0"/>
        <v>970.72075901206949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160.78318125182517</v>
      </c>
      <c r="L56">
        <v>122.99989954796585</v>
      </c>
      <c r="M56">
        <v>48.522021874076259</v>
      </c>
      <c r="N56">
        <v>51.88146023125438</v>
      </c>
      <c r="O56">
        <v>73.286782285391567</v>
      </c>
      <c r="P56">
        <v>27.530925362049757</v>
      </c>
      <c r="Q56">
        <v>4.790118194254446</v>
      </c>
      <c r="R56">
        <v>18.617613516367474</v>
      </c>
      <c r="S56">
        <v>11.588705882352944</v>
      </c>
      <c r="T56">
        <v>0</v>
      </c>
      <c r="U56">
        <v>60.569744609693686</v>
      </c>
      <c r="V56">
        <v>8.9977272088353413</v>
      </c>
      <c r="W56">
        <v>18.925429291716689</v>
      </c>
      <c r="X56">
        <v>64.790480918618925</v>
      </c>
      <c r="Y56">
        <v>0</v>
      </c>
      <c r="Z56">
        <v>5.7568579199999999</v>
      </c>
      <c r="AA56">
        <v>18.736271999999996</v>
      </c>
      <c r="AB56">
        <v>17.352844704000002</v>
      </c>
      <c r="AC56">
        <v>12.7643852736</v>
      </c>
      <c r="AD56">
        <v>16.071074640000003</v>
      </c>
      <c r="AE56">
        <v>14.481785520000003</v>
      </c>
      <c r="AF56">
        <v>6.1515000000000004</v>
      </c>
      <c r="AG56">
        <v>26.726187359999997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62.416799999999988</v>
      </c>
      <c r="AM56">
        <v>6.9412382247619053</v>
      </c>
      <c r="AN56">
        <v>0</v>
      </c>
      <c r="AO56">
        <v>8.263987199999999</v>
      </c>
      <c r="AP56">
        <v>3.6569987999999998</v>
      </c>
      <c r="AQ56">
        <v>0</v>
      </c>
      <c r="AR56">
        <v>21.577017599999994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33.646297818295125</v>
      </c>
      <c r="BB56">
        <f t="shared" si="0"/>
        <v>970.72075901206949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160.78622024866783</v>
      </c>
      <c r="L57">
        <v>122.99917615701477</v>
      </c>
      <c r="M57">
        <v>48.522021874076259</v>
      </c>
      <c r="N57">
        <v>51.88146023125438</v>
      </c>
      <c r="O57">
        <v>73.286782285391567</v>
      </c>
      <c r="P57">
        <v>27.530925362049757</v>
      </c>
      <c r="Q57">
        <v>4.7879905213270133</v>
      </c>
      <c r="R57">
        <v>18.61937042459736</v>
      </c>
      <c r="S57">
        <v>11.586402195217561</v>
      </c>
      <c r="T57">
        <v>0</v>
      </c>
      <c r="U57">
        <v>60.569744609693686</v>
      </c>
      <c r="V57">
        <v>8.9977272088353413</v>
      </c>
      <c r="W57">
        <v>18.925429291716689</v>
      </c>
      <c r="X57">
        <v>64.790480918618925</v>
      </c>
      <c r="Y57">
        <v>0</v>
      </c>
      <c r="Z57">
        <v>5.7568579199999999</v>
      </c>
      <c r="AA57">
        <v>18.736271999999996</v>
      </c>
      <c r="AB57">
        <v>17.352844704000002</v>
      </c>
      <c r="AC57">
        <v>12.7643852736</v>
      </c>
      <c r="AD57">
        <v>16.071074640000003</v>
      </c>
      <c r="AE57">
        <v>14.481785520000003</v>
      </c>
      <c r="AF57">
        <v>6.1515000000000004</v>
      </c>
      <c r="AG57">
        <v>26.726187359999997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62.416799999999988</v>
      </c>
      <c r="AM57">
        <v>6.9412382247619053</v>
      </c>
      <c r="AN57">
        <v>0</v>
      </c>
      <c r="AO57">
        <v>8.263987199999999</v>
      </c>
      <c r="AP57">
        <v>3.6569987999999998</v>
      </c>
      <c r="AQ57">
        <v>0</v>
      </c>
      <c r="AR57">
        <v>21.577017599999994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33.646284381312441</v>
      </c>
      <c r="BB57">
        <f t="shared" si="0"/>
        <v>970.72041360311073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160.78622024866783</v>
      </c>
      <c r="L58">
        <v>123.00163369032492</v>
      </c>
      <c r="M58">
        <v>48.522021874076259</v>
      </c>
      <c r="N58">
        <v>51.88146023125438</v>
      </c>
      <c r="O58">
        <v>73.286782285391567</v>
      </c>
      <c r="P58">
        <v>27.530925362049757</v>
      </c>
      <c r="Q58">
        <v>4.7879905213270133</v>
      </c>
      <c r="R58">
        <v>18.61937042459736</v>
      </c>
      <c r="S58">
        <v>11.586402195217561</v>
      </c>
      <c r="T58">
        <v>0</v>
      </c>
      <c r="U58">
        <v>60.569744609693686</v>
      </c>
      <c r="V58">
        <v>8.9977272088353413</v>
      </c>
      <c r="W58">
        <v>18.925429291716689</v>
      </c>
      <c r="X58">
        <v>64.790480918618925</v>
      </c>
      <c r="Y58">
        <v>0</v>
      </c>
      <c r="Z58">
        <v>5.7568579199999999</v>
      </c>
      <c r="AA58">
        <v>18.736271999999996</v>
      </c>
      <c r="AB58">
        <v>17.352844704000002</v>
      </c>
      <c r="AC58">
        <v>12.7643852736</v>
      </c>
      <c r="AD58">
        <v>16.071074640000003</v>
      </c>
      <c r="AE58">
        <v>14.481785520000003</v>
      </c>
      <c r="AF58">
        <v>6.1515000000000004</v>
      </c>
      <c r="AG58">
        <v>26.726187359999997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62.416799999999988</v>
      </c>
      <c r="AM58">
        <v>6.9412382247619053</v>
      </c>
      <c r="AN58">
        <v>0</v>
      </c>
      <c r="AO58">
        <v>8.263987199999999</v>
      </c>
      <c r="AP58">
        <v>3.6569987999999998</v>
      </c>
      <c r="AQ58">
        <v>0</v>
      </c>
      <c r="AR58">
        <v>21.577017599999994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33.646366708678343</v>
      </c>
      <c r="BB58">
        <f t="shared" si="0"/>
        <v>970.72278880905503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160.78622024866783</v>
      </c>
      <c r="L59">
        <v>122.99987040596812</v>
      </c>
      <c r="M59">
        <v>48.522021874076259</v>
      </c>
      <c r="N59">
        <v>51.88146023125438</v>
      </c>
      <c r="O59">
        <v>73.286782285391567</v>
      </c>
      <c r="P59">
        <v>27.530925362049757</v>
      </c>
      <c r="Q59">
        <v>4.7879905213270133</v>
      </c>
      <c r="R59">
        <v>18.61937042459736</v>
      </c>
      <c r="S59">
        <v>11.586402195217561</v>
      </c>
      <c r="T59">
        <v>0</v>
      </c>
      <c r="U59">
        <v>59.741008580383294</v>
      </c>
      <c r="V59">
        <v>8.9977272088353413</v>
      </c>
      <c r="W59">
        <v>18.925429291716689</v>
      </c>
      <c r="X59">
        <v>64.790480918618925</v>
      </c>
      <c r="Y59">
        <v>0</v>
      </c>
      <c r="Z59">
        <v>5.7568579199999999</v>
      </c>
      <c r="AA59">
        <v>18.736271999999996</v>
      </c>
      <c r="AB59">
        <v>17.352844704000002</v>
      </c>
      <c r="AC59">
        <v>12.7643852736</v>
      </c>
      <c r="AD59">
        <v>16.071074640000003</v>
      </c>
      <c r="AE59">
        <v>14.481785520000003</v>
      </c>
      <c r="AF59">
        <v>6.1515000000000004</v>
      </c>
      <c r="AG59">
        <v>26.726187359999997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59.209270000000004</v>
      </c>
      <c r="AM59">
        <v>6.9412382247619053</v>
      </c>
      <c r="AN59">
        <v>0</v>
      </c>
      <c r="AO59">
        <v>8.263987199999999</v>
      </c>
      <c r="AP59">
        <v>3.6569987999999998</v>
      </c>
      <c r="AQ59">
        <v>0</v>
      </c>
      <c r="AR59">
        <v>21.577017599999994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33.511092737956844</v>
      </c>
      <c r="BB59">
        <f t="shared" si="0"/>
        <v>966.82003346610952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160.78622024866783</v>
      </c>
      <c r="L60">
        <v>122.99980727040582</v>
      </c>
      <c r="M60">
        <v>48.522021874076259</v>
      </c>
      <c r="N60">
        <v>51.88146023125438</v>
      </c>
      <c r="O60">
        <v>73.286782285391567</v>
      </c>
      <c r="P60">
        <v>27.530925362049757</v>
      </c>
      <c r="Q60">
        <v>4.7879905213270133</v>
      </c>
      <c r="R60">
        <v>18.61937042459736</v>
      </c>
      <c r="S60">
        <v>11.586402195217561</v>
      </c>
      <c r="T60">
        <v>0</v>
      </c>
      <c r="U60">
        <v>59.741008580383294</v>
      </c>
      <c r="V60">
        <v>8.9977272088353413</v>
      </c>
      <c r="W60">
        <v>18.925429291716689</v>
      </c>
      <c r="X60">
        <v>64.790480918618925</v>
      </c>
      <c r="Y60">
        <v>0</v>
      </c>
      <c r="Z60">
        <v>5.7568579199999999</v>
      </c>
      <c r="AA60">
        <v>18.736271999999996</v>
      </c>
      <c r="AB60">
        <v>17.352844704000002</v>
      </c>
      <c r="AC60">
        <v>12.7643852736</v>
      </c>
      <c r="AD60">
        <v>16.071074640000003</v>
      </c>
      <c r="AE60">
        <v>14.481785520000003</v>
      </c>
      <c r="AF60">
        <v>6.1515000000000004</v>
      </c>
      <c r="AG60">
        <v>26.726187359999997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59.209270000000004</v>
      </c>
      <c r="AM60">
        <v>6.9412382247619053</v>
      </c>
      <c r="AN60">
        <v>0</v>
      </c>
      <c r="AO60">
        <v>8.263987199999999</v>
      </c>
      <c r="AP60">
        <v>3.6569987999999998</v>
      </c>
      <c r="AQ60">
        <v>0</v>
      </c>
      <c r="AR60">
        <v>21.577017599999994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33.511090622026245</v>
      </c>
      <c r="BB60">
        <f t="shared" si="0"/>
        <v>966.81997244647766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160.78622024866783</v>
      </c>
      <c r="L61">
        <v>123.00068784302005</v>
      </c>
      <c r="M61">
        <v>48.522021874076259</v>
      </c>
      <c r="N61">
        <v>51.88146023125438</v>
      </c>
      <c r="O61">
        <v>73.286782285391567</v>
      </c>
      <c r="P61">
        <v>27.41890380313199</v>
      </c>
      <c r="Q61">
        <v>4.7879905213270133</v>
      </c>
      <c r="R61">
        <v>18.61937042459736</v>
      </c>
      <c r="S61">
        <v>11.586402195217561</v>
      </c>
      <c r="T61">
        <v>0</v>
      </c>
      <c r="U61">
        <v>59.741008580383294</v>
      </c>
      <c r="V61">
        <v>8.9977272088353413</v>
      </c>
      <c r="W61">
        <v>18.925429291716689</v>
      </c>
      <c r="X61">
        <v>64.790480918618925</v>
      </c>
      <c r="Y61">
        <v>0</v>
      </c>
      <c r="Z61">
        <v>5.7568579199999999</v>
      </c>
      <c r="AA61">
        <v>18.736271999999996</v>
      </c>
      <c r="AB61">
        <v>17.352844704000002</v>
      </c>
      <c r="AC61">
        <v>12.7643852736</v>
      </c>
      <c r="AD61">
        <v>16.071074640000003</v>
      </c>
      <c r="AE61">
        <v>14.481785520000003</v>
      </c>
      <c r="AF61">
        <v>6.1515000000000004</v>
      </c>
      <c r="AG61">
        <v>26.726187359999997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59.209270000000004</v>
      </c>
      <c r="AM61">
        <v>6.9412382247619053</v>
      </c>
      <c r="AN61">
        <v>0</v>
      </c>
      <c r="AO61">
        <v>8.263987199999999</v>
      </c>
      <c r="AP61">
        <v>3.6569987999999998</v>
      </c>
      <c r="AQ61">
        <v>0</v>
      </c>
      <c r="AR61">
        <v>21.577017599999994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33.50736739801097</v>
      </c>
      <c r="BB61">
        <f t="shared" si="0"/>
        <v>966.71255468418963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160.78622024866783</v>
      </c>
      <c r="L62">
        <v>123.00056576191764</v>
      </c>
      <c r="M62">
        <v>48.522021874076259</v>
      </c>
      <c r="N62">
        <v>51.88146023125438</v>
      </c>
      <c r="O62">
        <v>73.286782285391567</v>
      </c>
      <c r="P62">
        <v>27.41890380313199</v>
      </c>
      <c r="Q62">
        <v>4.7879905213270133</v>
      </c>
      <c r="R62">
        <v>18.61937042459736</v>
      </c>
      <c r="S62">
        <v>11.586402195217561</v>
      </c>
      <c r="T62">
        <v>0</v>
      </c>
      <c r="U62">
        <v>59.741008580383294</v>
      </c>
      <c r="V62">
        <v>8.9977272088353413</v>
      </c>
      <c r="W62">
        <v>18.925429291716689</v>
      </c>
      <c r="X62">
        <v>64.790480918618925</v>
      </c>
      <c r="Y62">
        <v>0</v>
      </c>
      <c r="Z62">
        <v>5.7568579199999999</v>
      </c>
      <c r="AA62">
        <v>18.736271999999996</v>
      </c>
      <c r="AB62">
        <v>17.352844704000002</v>
      </c>
      <c r="AC62">
        <v>12.7643852736</v>
      </c>
      <c r="AD62">
        <v>16.071074640000003</v>
      </c>
      <c r="AE62">
        <v>14.481785520000003</v>
      </c>
      <c r="AF62">
        <v>6.1515000000000004</v>
      </c>
      <c r="AG62">
        <v>26.726187359999997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59.209270000000004</v>
      </c>
      <c r="AM62">
        <v>6.9412382247619053</v>
      </c>
      <c r="AN62">
        <v>0</v>
      </c>
      <c r="AO62">
        <v>8.263987199999999</v>
      </c>
      <c r="AP62">
        <v>3.6569987999999998</v>
      </c>
      <c r="AQ62">
        <v>0</v>
      </c>
      <c r="AR62">
        <v>21.577017599999994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33.507363307899936</v>
      </c>
      <c r="BB62">
        <f t="shared" si="0"/>
        <v>966.71243669319813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160.78622024866783</v>
      </c>
      <c r="L63">
        <v>123.00056576191764</v>
      </c>
      <c r="M63">
        <v>48.522021874076259</v>
      </c>
      <c r="N63">
        <v>51.88146023125438</v>
      </c>
      <c r="O63">
        <v>73.286782285391567</v>
      </c>
      <c r="P63">
        <v>27.41890380313199</v>
      </c>
      <c r="Q63">
        <v>4.7879905213270133</v>
      </c>
      <c r="R63">
        <v>18.61937042459736</v>
      </c>
      <c r="S63">
        <v>11.586402195217561</v>
      </c>
      <c r="T63">
        <v>0</v>
      </c>
      <c r="U63">
        <v>59.741008580383294</v>
      </c>
      <c r="V63">
        <v>8.9977272088353413</v>
      </c>
      <c r="W63">
        <v>18.925429291716689</v>
      </c>
      <c r="X63">
        <v>64.790480918618925</v>
      </c>
      <c r="Y63">
        <v>0</v>
      </c>
      <c r="Z63">
        <v>5.7568579199999999</v>
      </c>
      <c r="AA63">
        <v>18.736271999999996</v>
      </c>
      <c r="AB63">
        <v>17.352844704000002</v>
      </c>
      <c r="AC63">
        <v>12.7643852736</v>
      </c>
      <c r="AD63">
        <v>16.071074640000003</v>
      </c>
      <c r="AE63">
        <v>14.481785520000003</v>
      </c>
      <c r="AF63">
        <v>6.1515000000000004</v>
      </c>
      <c r="AG63">
        <v>26.726187359999997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59.209270000000004</v>
      </c>
      <c r="AM63">
        <v>6.9412382247619053</v>
      </c>
      <c r="AN63">
        <v>0</v>
      </c>
      <c r="AO63">
        <v>8.263987199999999</v>
      </c>
      <c r="AP63">
        <v>3.6569987999999998</v>
      </c>
      <c r="AQ63">
        <v>0</v>
      </c>
      <c r="AR63">
        <v>21.577017599999994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33.507363307899936</v>
      </c>
      <c r="BB63">
        <f t="shared" si="0"/>
        <v>966.71243669319813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160.78622024866783</v>
      </c>
      <c r="L64">
        <v>123.00056576191764</v>
      </c>
      <c r="M64">
        <v>48.522021874076259</v>
      </c>
      <c r="N64">
        <v>51.88146023125438</v>
      </c>
      <c r="O64">
        <v>73.286782285391567</v>
      </c>
      <c r="P64">
        <v>27.41890380313199</v>
      </c>
      <c r="Q64">
        <v>4.7879905213270133</v>
      </c>
      <c r="R64">
        <v>18.61937042459736</v>
      </c>
      <c r="S64">
        <v>11.586402195217561</v>
      </c>
      <c r="T64">
        <v>0</v>
      </c>
      <c r="U64">
        <v>59.741008580383294</v>
      </c>
      <c r="V64">
        <v>8.9977272088353413</v>
      </c>
      <c r="W64">
        <v>18.925429291716689</v>
      </c>
      <c r="X64">
        <v>64.790480918618925</v>
      </c>
      <c r="Y64">
        <v>0</v>
      </c>
      <c r="Z64">
        <v>5.7568579199999999</v>
      </c>
      <c r="AA64">
        <v>18.736271999999996</v>
      </c>
      <c r="AB64">
        <v>17.352844704000002</v>
      </c>
      <c r="AC64">
        <v>12.7643852736</v>
      </c>
      <c r="AD64">
        <v>16.071074640000003</v>
      </c>
      <c r="AE64">
        <v>14.481785520000003</v>
      </c>
      <c r="AF64">
        <v>6.1515000000000004</v>
      </c>
      <c r="AG64">
        <v>26.726187359999997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59.209270000000004</v>
      </c>
      <c r="AM64">
        <v>6.9412382247619053</v>
      </c>
      <c r="AN64">
        <v>0</v>
      </c>
      <c r="AO64">
        <v>8.263987199999999</v>
      </c>
      <c r="AP64">
        <v>3.6569987999999998</v>
      </c>
      <c r="AQ64">
        <v>0</v>
      </c>
      <c r="AR64">
        <v>21.577017599999994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33.507363307899936</v>
      </c>
      <c r="BB64">
        <f t="shared" si="0"/>
        <v>966.71243669319813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160.78622024866783</v>
      </c>
      <c r="L65">
        <v>123.00056576191764</v>
      </c>
      <c r="M65">
        <v>48.522021874076259</v>
      </c>
      <c r="N65">
        <v>51.88146023125438</v>
      </c>
      <c r="O65">
        <v>73.286782285391567</v>
      </c>
      <c r="P65">
        <v>27.41890380313199</v>
      </c>
      <c r="Q65">
        <v>4.7879905213270133</v>
      </c>
      <c r="R65">
        <v>18.61937042459736</v>
      </c>
      <c r="S65">
        <v>11.586402195217561</v>
      </c>
      <c r="T65">
        <v>0</v>
      </c>
      <c r="U65">
        <v>59.741008580383294</v>
      </c>
      <c r="V65">
        <v>8.9977272088353413</v>
      </c>
      <c r="W65">
        <v>18.663735086437789</v>
      </c>
      <c r="X65">
        <v>64.790480918618925</v>
      </c>
      <c r="Y65">
        <v>0</v>
      </c>
      <c r="Z65">
        <v>5.7568579199999999</v>
      </c>
      <c r="AA65">
        <v>18.736271999999996</v>
      </c>
      <c r="AB65">
        <v>17.352844704000002</v>
      </c>
      <c r="AC65">
        <v>12.7643852736</v>
      </c>
      <c r="AD65">
        <v>16.071074640000003</v>
      </c>
      <c r="AE65">
        <v>14.481785520000003</v>
      </c>
      <c r="AF65">
        <v>6.1515000000000004</v>
      </c>
      <c r="AG65">
        <v>26.726187359999997</v>
      </c>
      <c r="AH65">
        <v>67.171467599999986</v>
      </c>
      <c r="AI65">
        <v>1.1182032</v>
      </c>
      <c r="AJ65">
        <v>0</v>
      </c>
      <c r="AK65">
        <v>22.296000000000003</v>
      </c>
      <c r="AL65">
        <v>59.209270000000004</v>
      </c>
      <c r="AM65">
        <v>6.9412382247619053</v>
      </c>
      <c r="AN65">
        <v>0</v>
      </c>
      <c r="AO65">
        <v>8.263987199999999</v>
      </c>
      <c r="AP65">
        <v>3.6569987999999998</v>
      </c>
      <c r="AQ65">
        <v>0</v>
      </c>
      <c r="AR65">
        <v>21.577017599999994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33.311297296455265</v>
      </c>
      <c r="BB65">
        <f t="shared" si="0"/>
        <v>961.05579249936386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160.78622024866783</v>
      </c>
      <c r="L66">
        <v>123.00056576191764</v>
      </c>
      <c r="M66">
        <v>48.522021874076259</v>
      </c>
      <c r="N66">
        <v>51.88146023125438</v>
      </c>
      <c r="O66">
        <v>73.286782285391567</v>
      </c>
      <c r="P66">
        <v>27.41890380313199</v>
      </c>
      <c r="Q66">
        <v>4.7879905213270133</v>
      </c>
      <c r="R66">
        <v>18.61937042459736</v>
      </c>
      <c r="S66">
        <v>11.586402195217561</v>
      </c>
      <c r="T66">
        <v>0</v>
      </c>
      <c r="U66">
        <v>59.741008580383294</v>
      </c>
      <c r="V66">
        <v>8.9977272088353413</v>
      </c>
      <c r="W66">
        <v>18.663735086437789</v>
      </c>
      <c r="X66">
        <v>64.790480918618925</v>
      </c>
      <c r="Y66">
        <v>0</v>
      </c>
      <c r="Z66">
        <v>5.7568579199999999</v>
      </c>
      <c r="AA66">
        <v>18.736271999999996</v>
      </c>
      <c r="AB66">
        <v>17.352844704000002</v>
      </c>
      <c r="AC66">
        <v>12.7643852736</v>
      </c>
      <c r="AD66">
        <v>16.071074640000003</v>
      </c>
      <c r="AE66">
        <v>14.481785520000003</v>
      </c>
      <c r="AF66">
        <v>6.1515000000000004</v>
      </c>
      <c r="AG66">
        <v>26.726187359999997</v>
      </c>
      <c r="AH66">
        <v>67.171467599999986</v>
      </c>
      <c r="AI66">
        <v>1.1182032</v>
      </c>
      <c r="AJ66">
        <v>0</v>
      </c>
      <c r="AK66">
        <v>22.296000000000003</v>
      </c>
      <c r="AL66">
        <v>59.209270000000004</v>
      </c>
      <c r="AM66">
        <v>6.9412382247619053</v>
      </c>
      <c r="AN66">
        <v>0</v>
      </c>
      <c r="AO66">
        <v>8.263987199999999</v>
      </c>
      <c r="AP66">
        <v>3.6569987999999998</v>
      </c>
      <c r="AQ66">
        <v>0</v>
      </c>
      <c r="AR66">
        <v>21.577017599999994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33.311297296455265</v>
      </c>
      <c r="BB66">
        <f t="shared" si="0"/>
        <v>961.05579249936386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160.78622024866783</v>
      </c>
      <c r="L67">
        <v>123.00056576191764</v>
      </c>
      <c r="M67">
        <v>48.522021874076259</v>
      </c>
      <c r="N67">
        <v>51.88146023125438</v>
      </c>
      <c r="O67">
        <v>73.286782285391567</v>
      </c>
      <c r="P67">
        <v>27.273054430949166</v>
      </c>
      <c r="Q67">
        <v>4.7879905213270133</v>
      </c>
      <c r="R67">
        <v>18.61937042459736</v>
      </c>
      <c r="S67">
        <v>11.586402195217561</v>
      </c>
      <c r="T67">
        <v>0</v>
      </c>
      <c r="U67">
        <v>58.396179314694123</v>
      </c>
      <c r="V67">
        <v>8.9977272088353413</v>
      </c>
      <c r="W67">
        <v>18.663735086437789</v>
      </c>
      <c r="X67">
        <v>43.196754997369801</v>
      </c>
      <c r="Y67">
        <v>0</v>
      </c>
      <c r="Z67">
        <v>5.7568579199999999</v>
      </c>
      <c r="AA67">
        <v>18.736271999999996</v>
      </c>
      <c r="AB67">
        <v>17.352844704000002</v>
      </c>
      <c r="AC67">
        <v>12.7643852736</v>
      </c>
      <c r="AD67">
        <v>16.071074640000003</v>
      </c>
      <c r="AE67">
        <v>14.481785520000003</v>
      </c>
      <c r="AF67">
        <v>6.1515000000000004</v>
      </c>
      <c r="AG67">
        <v>26.726187359999997</v>
      </c>
      <c r="AH67">
        <v>67.171467599999986</v>
      </c>
      <c r="AI67">
        <v>1.1182032</v>
      </c>
      <c r="AJ67">
        <v>0</v>
      </c>
      <c r="AK67">
        <v>22.296000000000003</v>
      </c>
      <c r="AL67">
        <v>59.209270000000004</v>
      </c>
      <c r="AM67">
        <v>6.9412382247619053</v>
      </c>
      <c r="AN67">
        <v>0</v>
      </c>
      <c r="AO67">
        <v>8.263987199999999</v>
      </c>
      <c r="AP67">
        <v>3.6569987999999998</v>
      </c>
      <c r="AQ67">
        <v>0</v>
      </c>
      <c r="AR67">
        <v>21.577017599999994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32.537970100595444</v>
      </c>
      <c r="BB67">
        <f t="shared" si="0"/>
        <v>938.74471513610251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160.78622024866783</v>
      </c>
      <c r="L68">
        <v>123.00056576191764</v>
      </c>
      <c r="M68">
        <v>48.522021874076259</v>
      </c>
      <c r="N68">
        <v>51.88146023125438</v>
      </c>
      <c r="O68">
        <v>73.286782285391567</v>
      </c>
      <c r="P68">
        <v>27.273054430949166</v>
      </c>
      <c r="Q68">
        <v>4.7879905213270133</v>
      </c>
      <c r="R68">
        <v>18.61937042459736</v>
      </c>
      <c r="S68">
        <v>11.586402195217561</v>
      </c>
      <c r="T68">
        <v>0</v>
      </c>
      <c r="U68">
        <v>58.396179314694123</v>
      </c>
      <c r="V68">
        <v>8.9977272088353413</v>
      </c>
      <c r="W68">
        <v>18.663735086437789</v>
      </c>
      <c r="X68">
        <v>43.196754997369801</v>
      </c>
      <c r="Y68">
        <v>0</v>
      </c>
      <c r="Z68">
        <v>5.7568579199999999</v>
      </c>
      <c r="AA68">
        <v>18.736271999999996</v>
      </c>
      <c r="AB68">
        <v>17.352844704000002</v>
      </c>
      <c r="AC68">
        <v>12.7643852736</v>
      </c>
      <c r="AD68">
        <v>16.071074640000003</v>
      </c>
      <c r="AE68">
        <v>14.481785520000003</v>
      </c>
      <c r="AF68">
        <v>6.1515000000000004</v>
      </c>
      <c r="AG68">
        <v>26.726187359999997</v>
      </c>
      <c r="AH68">
        <v>67.171467599999986</v>
      </c>
      <c r="AI68">
        <v>1.1182032</v>
      </c>
      <c r="AJ68">
        <v>0</v>
      </c>
      <c r="AK68">
        <v>22.296000000000003</v>
      </c>
      <c r="AL68">
        <v>59.209270000000004</v>
      </c>
      <c r="AM68">
        <v>6.9412382247619053</v>
      </c>
      <c r="AN68">
        <v>0</v>
      </c>
      <c r="AO68">
        <v>8.263987199999999</v>
      </c>
      <c r="AP68">
        <v>3.6569987999999998</v>
      </c>
      <c r="AQ68">
        <v>0</v>
      </c>
      <c r="AR68">
        <v>21.577017599999994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32.537970100595444</v>
      </c>
      <c r="BB68">
        <f t="shared" ref="BB68:BB99" si="1">SUM(B68:AZ68)-BA68</f>
        <v>938.74471513610251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160.78622024866783</v>
      </c>
      <c r="L69">
        <v>123.00056576191764</v>
      </c>
      <c r="M69">
        <v>48.522021874076259</v>
      </c>
      <c r="N69">
        <v>51.88146023125438</v>
      </c>
      <c r="O69">
        <v>73.286782285391567</v>
      </c>
      <c r="P69">
        <v>27.273054430949166</v>
      </c>
      <c r="Q69">
        <v>4.7879905213270133</v>
      </c>
      <c r="R69">
        <v>18.61937042459736</v>
      </c>
      <c r="S69">
        <v>11.586402195217561</v>
      </c>
      <c r="T69">
        <v>0</v>
      </c>
      <c r="U69">
        <v>58.396179314694123</v>
      </c>
      <c r="V69">
        <v>8.9977272088353413</v>
      </c>
      <c r="W69">
        <v>18.663735086437789</v>
      </c>
      <c r="X69">
        <v>43.196754997369801</v>
      </c>
      <c r="Y69">
        <v>0</v>
      </c>
      <c r="Z69">
        <v>5.7578241600000011</v>
      </c>
      <c r="AA69">
        <v>18.736271999999996</v>
      </c>
      <c r="AB69">
        <v>17.352844704000002</v>
      </c>
      <c r="AC69">
        <v>12.7643852736</v>
      </c>
      <c r="AD69">
        <v>16.071074640000003</v>
      </c>
      <c r="AE69">
        <v>14.481785520000003</v>
      </c>
      <c r="AF69">
        <v>6.1515000000000004</v>
      </c>
      <c r="AG69">
        <v>26.726187359999997</v>
      </c>
      <c r="AH69">
        <v>67.171467599999986</v>
      </c>
      <c r="AI69">
        <v>1.1182032</v>
      </c>
      <c r="AJ69">
        <v>0</v>
      </c>
      <c r="AK69">
        <v>22.296000000000003</v>
      </c>
      <c r="AL69">
        <v>59.209270000000004</v>
      </c>
      <c r="AM69">
        <v>6.9412382247619053</v>
      </c>
      <c r="AN69">
        <v>0</v>
      </c>
      <c r="AO69">
        <v>8.9096112000000005</v>
      </c>
      <c r="AP69">
        <v>3.6569987999999998</v>
      </c>
      <c r="AQ69">
        <v>0</v>
      </c>
      <c r="AR69">
        <v>21.577017599999994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32.559630566195452</v>
      </c>
      <c r="BB69">
        <f t="shared" si="1"/>
        <v>939.36964491050253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160.78622024866783</v>
      </c>
      <c r="L70">
        <v>123.00056576191764</v>
      </c>
      <c r="M70">
        <v>48.522021874076259</v>
      </c>
      <c r="N70">
        <v>51.88146023125438</v>
      </c>
      <c r="O70">
        <v>73.286782285391567</v>
      </c>
      <c r="P70">
        <v>27.273054430949166</v>
      </c>
      <c r="Q70">
        <v>4.7879905213270133</v>
      </c>
      <c r="R70">
        <v>18.61937042459736</v>
      </c>
      <c r="S70">
        <v>11.586402195217561</v>
      </c>
      <c r="T70">
        <v>0</v>
      </c>
      <c r="U70">
        <v>58.396179314694123</v>
      </c>
      <c r="V70">
        <v>8.9977272088353413</v>
      </c>
      <c r="W70">
        <v>18.663735086437789</v>
      </c>
      <c r="X70">
        <v>43.196754997369801</v>
      </c>
      <c r="Y70">
        <v>0</v>
      </c>
      <c r="Z70">
        <v>5.7578241600000011</v>
      </c>
      <c r="AA70">
        <v>18.736271999999996</v>
      </c>
      <c r="AB70">
        <v>17.352844704000002</v>
      </c>
      <c r="AC70">
        <v>12.7643852736</v>
      </c>
      <c r="AD70">
        <v>16.071074640000003</v>
      </c>
      <c r="AE70">
        <v>14.481785520000003</v>
      </c>
      <c r="AF70">
        <v>6.1515000000000004</v>
      </c>
      <c r="AG70">
        <v>26.726187359999997</v>
      </c>
      <c r="AH70">
        <v>67.171467599999986</v>
      </c>
      <c r="AI70">
        <v>1.1182032</v>
      </c>
      <c r="AJ70">
        <v>0</v>
      </c>
      <c r="AK70">
        <v>22.296000000000003</v>
      </c>
      <c r="AL70">
        <v>59.209270000000004</v>
      </c>
      <c r="AM70">
        <v>6.9412382247619053</v>
      </c>
      <c r="AN70">
        <v>0</v>
      </c>
      <c r="AO70">
        <v>8.9096112000000005</v>
      </c>
      <c r="AP70">
        <v>3.6569987999999998</v>
      </c>
      <c r="AQ70">
        <v>0</v>
      </c>
      <c r="AR70">
        <v>21.577017599999994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32.559630566195452</v>
      </c>
      <c r="BB70">
        <f t="shared" si="1"/>
        <v>939.36964491050253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160.78622024866783</v>
      </c>
      <c r="L71">
        <v>123.00056576191764</v>
      </c>
      <c r="M71">
        <v>48.522021874076259</v>
      </c>
      <c r="N71">
        <v>51.88146023125438</v>
      </c>
      <c r="O71">
        <v>73.286782285391567</v>
      </c>
      <c r="P71">
        <v>27.273054430949166</v>
      </c>
      <c r="Q71">
        <v>4.7879905213270133</v>
      </c>
      <c r="R71">
        <v>18.61937042459736</v>
      </c>
      <c r="S71">
        <v>11.586402195217561</v>
      </c>
      <c r="T71">
        <v>0</v>
      </c>
      <c r="U71">
        <v>58.396179314694123</v>
      </c>
      <c r="V71">
        <v>8.9977272088353413</v>
      </c>
      <c r="W71">
        <v>18.663735086437789</v>
      </c>
      <c r="X71">
        <v>50.679791412227239</v>
      </c>
      <c r="Y71">
        <v>0</v>
      </c>
      <c r="Z71">
        <v>2.8784289600000004</v>
      </c>
      <c r="AA71">
        <v>18.736271999999996</v>
      </c>
      <c r="AB71">
        <v>17.352844704000002</v>
      </c>
      <c r="AC71">
        <v>12.7643852736</v>
      </c>
      <c r="AD71">
        <v>16.071074640000003</v>
      </c>
      <c r="AE71">
        <v>14.481785520000003</v>
      </c>
      <c r="AF71">
        <v>6.1515000000000004</v>
      </c>
      <c r="AG71">
        <v>26.726187359999997</v>
      </c>
      <c r="AH71">
        <v>67.171467599999986</v>
      </c>
      <c r="AI71">
        <v>6.7092191999999997</v>
      </c>
      <c r="AJ71">
        <v>0</v>
      </c>
      <c r="AK71">
        <v>22.296000000000003</v>
      </c>
      <c r="AL71">
        <v>59.209270000000004</v>
      </c>
      <c r="AM71">
        <v>6.9412382247619053</v>
      </c>
      <c r="AN71">
        <v>0</v>
      </c>
      <c r="AO71">
        <v>8.9096112000000005</v>
      </c>
      <c r="AP71">
        <v>3.6569987999999998</v>
      </c>
      <c r="AQ71">
        <v>0</v>
      </c>
      <c r="AR71">
        <v>21.577017599999994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32.901151418177236</v>
      </c>
      <c r="BB71">
        <f t="shared" si="1"/>
        <v>949.22278127337813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160.78622024866783</v>
      </c>
      <c r="L72">
        <v>122.99968030847653</v>
      </c>
      <c r="M72">
        <v>48.522021874076259</v>
      </c>
      <c r="N72">
        <v>51.88146023125438</v>
      </c>
      <c r="O72">
        <v>73.286782285391567</v>
      </c>
      <c r="P72">
        <v>27.273054430949166</v>
      </c>
      <c r="Q72">
        <v>4.7879905213270133</v>
      </c>
      <c r="R72">
        <v>18.61937042459736</v>
      </c>
      <c r="S72">
        <v>11.586402195217561</v>
      </c>
      <c r="T72">
        <v>0</v>
      </c>
      <c r="U72">
        <v>58.396179314694123</v>
      </c>
      <c r="V72">
        <v>8.9977272088353413</v>
      </c>
      <c r="W72">
        <v>18.663735086437789</v>
      </c>
      <c r="X72">
        <v>55.289119750143833</v>
      </c>
      <c r="Y72">
        <v>0</v>
      </c>
      <c r="Z72">
        <v>2.8784289600000004</v>
      </c>
      <c r="AA72">
        <v>18.736271999999996</v>
      </c>
      <c r="AB72">
        <v>17.352844704000002</v>
      </c>
      <c r="AC72">
        <v>12.7643852736</v>
      </c>
      <c r="AD72">
        <v>16.071074640000003</v>
      </c>
      <c r="AE72">
        <v>14.481785520000003</v>
      </c>
      <c r="AF72">
        <v>6.1515000000000004</v>
      </c>
      <c r="AG72">
        <v>26.726187359999997</v>
      </c>
      <c r="AH72">
        <v>67.171467599999986</v>
      </c>
      <c r="AI72">
        <v>6.7092191999999997</v>
      </c>
      <c r="AJ72">
        <v>0</v>
      </c>
      <c r="AK72">
        <v>22.296000000000003</v>
      </c>
      <c r="AL72">
        <v>59.209270000000004</v>
      </c>
      <c r="AM72">
        <v>6.9412382247619053</v>
      </c>
      <c r="AN72">
        <v>0</v>
      </c>
      <c r="AO72">
        <v>8.9096112000000005</v>
      </c>
      <c r="AP72">
        <v>3.6569987999999998</v>
      </c>
      <c r="AQ72">
        <v>7.6422500000000007</v>
      </c>
      <c r="AR72">
        <v>21.577017599999994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33.311549976632648</v>
      </c>
      <c r="BB72">
        <f t="shared" si="1"/>
        <v>961.06307559939819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160.78622024866783</v>
      </c>
      <c r="L73">
        <v>123.00151100417709</v>
      </c>
      <c r="M73">
        <v>48.522021874076259</v>
      </c>
      <c r="N73">
        <v>51.88146023125438</v>
      </c>
      <c r="O73">
        <v>73.286782285391567</v>
      </c>
      <c r="P73">
        <v>27.273054430949166</v>
      </c>
      <c r="Q73">
        <v>4.7879905213270133</v>
      </c>
      <c r="R73">
        <v>18.61937042459736</v>
      </c>
      <c r="S73">
        <v>11.586402195217561</v>
      </c>
      <c r="T73">
        <v>0</v>
      </c>
      <c r="U73">
        <v>58.396179314694123</v>
      </c>
      <c r="V73">
        <v>8.9977272088353413</v>
      </c>
      <c r="W73">
        <v>18.663735086437789</v>
      </c>
      <c r="X73">
        <v>43.196754997369801</v>
      </c>
      <c r="Y73">
        <v>0</v>
      </c>
      <c r="Z73">
        <v>2.8784289600000004</v>
      </c>
      <c r="AA73">
        <v>18.736271999999996</v>
      </c>
      <c r="AB73">
        <v>17.352844704000002</v>
      </c>
      <c r="AC73">
        <v>12.7643852736</v>
      </c>
      <c r="AD73">
        <v>16.071074640000003</v>
      </c>
      <c r="AE73">
        <v>14.481785520000003</v>
      </c>
      <c r="AF73">
        <v>6.1515000000000004</v>
      </c>
      <c r="AG73">
        <v>26.726187359999997</v>
      </c>
      <c r="AH73">
        <v>67.171467599999986</v>
      </c>
      <c r="AI73">
        <v>6.7092191999999997</v>
      </c>
      <c r="AJ73">
        <v>0</v>
      </c>
      <c r="AK73">
        <v>22.296000000000003</v>
      </c>
      <c r="AL73">
        <v>59.209270000000004</v>
      </c>
      <c r="AM73">
        <v>6.9412382247619053</v>
      </c>
      <c r="AN73">
        <v>0</v>
      </c>
      <c r="AO73">
        <v>8.9096112000000005</v>
      </c>
      <c r="AP73">
        <v>3.6569987999999998</v>
      </c>
      <c r="AQ73">
        <v>8.3846399999999992</v>
      </c>
      <c r="AR73">
        <v>21.577017599999994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32.931386969069067</v>
      </c>
      <c r="BB73">
        <f t="shared" si="1"/>
        <v>950.09509454988824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160.78622024866783</v>
      </c>
      <c r="L74">
        <v>123.00056576191764</v>
      </c>
      <c r="M74">
        <v>48.522021874076259</v>
      </c>
      <c r="N74">
        <v>51.88146023125438</v>
      </c>
      <c r="O74">
        <v>73.286782285391567</v>
      </c>
      <c r="P74">
        <v>27.273054430949166</v>
      </c>
      <c r="Q74">
        <v>4.7879905213270133</v>
      </c>
      <c r="R74">
        <v>18.358122400676248</v>
      </c>
      <c r="S74">
        <v>11.451916888433981</v>
      </c>
      <c r="T74">
        <v>0</v>
      </c>
      <c r="U74">
        <v>58.396179314694123</v>
      </c>
      <c r="V74">
        <v>8.9977272088353413</v>
      </c>
      <c r="W74">
        <v>18.663735086437789</v>
      </c>
      <c r="X74">
        <v>43.196754997369801</v>
      </c>
      <c r="Y74">
        <v>0</v>
      </c>
      <c r="Z74">
        <v>2.8784289600000004</v>
      </c>
      <c r="AA74">
        <v>18.736271999999996</v>
      </c>
      <c r="AB74">
        <v>17.352844704000002</v>
      </c>
      <c r="AC74">
        <v>12.7643852736</v>
      </c>
      <c r="AD74">
        <v>16.071074640000003</v>
      </c>
      <c r="AE74">
        <v>14.481785520000003</v>
      </c>
      <c r="AF74">
        <v>6.1515000000000004</v>
      </c>
      <c r="AG74">
        <v>26.726187359999997</v>
      </c>
      <c r="AH74">
        <v>67.171467599999986</v>
      </c>
      <c r="AI74">
        <v>6.7092191999999997</v>
      </c>
      <c r="AJ74">
        <v>0</v>
      </c>
      <c r="AK74">
        <v>22.296000000000003</v>
      </c>
      <c r="AL74">
        <v>59.209270000000004</v>
      </c>
      <c r="AM74">
        <v>6.9412382247619053</v>
      </c>
      <c r="AN74">
        <v>0</v>
      </c>
      <c r="AO74">
        <v>8.9096112000000005</v>
      </c>
      <c r="AP74">
        <v>5.0635368000000005</v>
      </c>
      <c r="AQ74">
        <v>16.769279999999998</v>
      </c>
      <c r="AR74">
        <v>21.577017599999994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33.246102987370776</v>
      </c>
      <c r="BB74">
        <f t="shared" si="1"/>
        <v>959.17487795862223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160.78622024866783</v>
      </c>
      <c r="L75">
        <v>123.00056576191764</v>
      </c>
      <c r="M75">
        <v>48.522021874076259</v>
      </c>
      <c r="N75">
        <v>51.88146023125438</v>
      </c>
      <c r="O75">
        <v>73.286782285391567</v>
      </c>
      <c r="P75">
        <v>27.273054430949166</v>
      </c>
      <c r="Q75">
        <v>4.7879905213270133</v>
      </c>
      <c r="R75">
        <v>37.481166568047335</v>
      </c>
      <c r="S75">
        <v>22.126739416581376</v>
      </c>
      <c r="T75">
        <v>0</v>
      </c>
      <c r="U75">
        <v>58.396179314694123</v>
      </c>
      <c r="V75">
        <v>8.9977272088353413</v>
      </c>
      <c r="W75">
        <v>18.663735086437789</v>
      </c>
      <c r="X75">
        <v>43.196754997369801</v>
      </c>
      <c r="Y75">
        <v>0</v>
      </c>
      <c r="Z75">
        <v>2.8784289600000004</v>
      </c>
      <c r="AA75">
        <v>18.736271999999996</v>
      </c>
      <c r="AB75">
        <v>17.352844704000002</v>
      </c>
      <c r="AC75">
        <v>12.7643852736</v>
      </c>
      <c r="AD75">
        <v>16.071074640000003</v>
      </c>
      <c r="AE75">
        <v>14.481785520000003</v>
      </c>
      <c r="AF75">
        <v>6.1515000000000004</v>
      </c>
      <c r="AG75">
        <v>26.726187359999997</v>
      </c>
      <c r="AH75">
        <v>67.171467599999986</v>
      </c>
      <c r="AI75">
        <v>8.3865239999999996</v>
      </c>
      <c r="AJ75">
        <v>0</v>
      </c>
      <c r="AK75">
        <v>22.296000000000003</v>
      </c>
      <c r="AL75">
        <v>59.209270000000004</v>
      </c>
      <c r="AM75">
        <v>6.9412382247619053</v>
      </c>
      <c r="AN75">
        <v>0</v>
      </c>
      <c r="AO75">
        <v>8.263987199999999</v>
      </c>
      <c r="AP75">
        <v>5.0635368000000005</v>
      </c>
      <c r="AQ75">
        <v>22.402709999999999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34.5163421772628</v>
      </c>
      <c r="BB75">
        <f t="shared" si="1"/>
        <v>995.82224666424861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160.78622024866783</v>
      </c>
      <c r="L76">
        <v>123.00056576191764</v>
      </c>
      <c r="M76">
        <v>48.522021874076259</v>
      </c>
      <c r="N76">
        <v>51.88146023125438</v>
      </c>
      <c r="O76">
        <v>73.286782285391567</v>
      </c>
      <c r="P76">
        <v>27.273054430949166</v>
      </c>
      <c r="Q76">
        <v>4.7879905213270133</v>
      </c>
      <c r="R76">
        <v>37.291019993208828</v>
      </c>
      <c r="S76">
        <v>21.784806521739128</v>
      </c>
      <c r="T76">
        <v>0</v>
      </c>
      <c r="U76">
        <v>58.396179314694123</v>
      </c>
      <c r="V76">
        <v>8.9977272088353413</v>
      </c>
      <c r="W76">
        <v>18.663735086437789</v>
      </c>
      <c r="X76">
        <v>43.196754997369801</v>
      </c>
      <c r="Y76">
        <v>0</v>
      </c>
      <c r="Z76">
        <v>2.8784289600000004</v>
      </c>
      <c r="AA76">
        <v>18.736271999999996</v>
      </c>
      <c r="AB76">
        <v>17.352844704000002</v>
      </c>
      <c r="AC76">
        <v>12.7643852736</v>
      </c>
      <c r="AD76">
        <v>16.071074640000003</v>
      </c>
      <c r="AE76">
        <v>14.481785520000003</v>
      </c>
      <c r="AF76">
        <v>6.1515000000000004</v>
      </c>
      <c r="AG76">
        <v>26.726187359999997</v>
      </c>
      <c r="AH76">
        <v>67.171467599999986</v>
      </c>
      <c r="AI76">
        <v>8.3865239999999996</v>
      </c>
      <c r="AJ76">
        <v>0</v>
      </c>
      <c r="AK76">
        <v>22.296000000000003</v>
      </c>
      <c r="AL76">
        <v>59.209270000000004</v>
      </c>
      <c r="AM76">
        <v>6.9412382247619053</v>
      </c>
      <c r="AN76">
        <v>0</v>
      </c>
      <c r="AO76">
        <v>8.263987199999999</v>
      </c>
      <c r="AP76">
        <v>5.0635368000000005</v>
      </c>
      <c r="AQ76">
        <v>22.402709999999999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34.498517462974505</v>
      </c>
      <c r="BB76">
        <f t="shared" si="1"/>
        <v>995.30799190885625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160.78622024866783</v>
      </c>
      <c r="L77">
        <v>123.00056576191764</v>
      </c>
      <c r="M77">
        <v>48.522021874076259</v>
      </c>
      <c r="N77">
        <v>51.88146023125438</v>
      </c>
      <c r="O77">
        <v>73.286782285391567</v>
      </c>
      <c r="P77">
        <v>27.273054430949166</v>
      </c>
      <c r="Q77">
        <v>4.7879905213270133</v>
      </c>
      <c r="R77">
        <v>37.291019993208828</v>
      </c>
      <c r="S77">
        <v>21.784806521739128</v>
      </c>
      <c r="T77">
        <v>0</v>
      </c>
      <c r="U77">
        <v>58.396179314694123</v>
      </c>
      <c r="V77">
        <v>8.9977272088353413</v>
      </c>
      <c r="W77">
        <v>18.663735086437789</v>
      </c>
      <c r="X77">
        <v>43.196754997369801</v>
      </c>
      <c r="Y77">
        <v>0</v>
      </c>
      <c r="Z77">
        <v>2.8784289600000004</v>
      </c>
      <c r="AA77">
        <v>18.736271999999996</v>
      </c>
      <c r="AB77">
        <v>17.352844704000002</v>
      </c>
      <c r="AC77">
        <v>12.7643852736</v>
      </c>
      <c r="AD77">
        <v>16.071074640000003</v>
      </c>
      <c r="AE77">
        <v>14.481785520000003</v>
      </c>
      <c r="AF77">
        <v>6.1515000000000004</v>
      </c>
      <c r="AG77">
        <v>26.726187359999997</v>
      </c>
      <c r="AH77">
        <v>67.171467599999986</v>
      </c>
      <c r="AI77">
        <v>12.300235200000001</v>
      </c>
      <c r="AJ77">
        <v>0</v>
      </c>
      <c r="AK77">
        <v>22.296000000000003</v>
      </c>
      <c r="AL77">
        <v>59.209270000000004</v>
      </c>
      <c r="AM77">
        <v>6.9412382247619053</v>
      </c>
      <c r="AN77">
        <v>0</v>
      </c>
      <c r="AO77">
        <v>8.263987199999999</v>
      </c>
      <c r="AP77">
        <v>5.0635368000000005</v>
      </c>
      <c r="AQ77">
        <v>25.153919999999999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34.721792889361808</v>
      </c>
      <c r="BB77">
        <f t="shared" si="1"/>
        <v>1001.7496376824691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160.78622024866783</v>
      </c>
      <c r="L78">
        <v>123.00056576191764</v>
      </c>
      <c r="M78">
        <v>48.522021874076259</v>
      </c>
      <c r="N78">
        <v>51.88146023125438</v>
      </c>
      <c r="O78">
        <v>73.286782285391567</v>
      </c>
      <c r="P78">
        <v>27.273054430949166</v>
      </c>
      <c r="Q78">
        <v>4.7879905213270133</v>
      </c>
      <c r="R78">
        <v>37.291019993208828</v>
      </c>
      <c r="S78">
        <v>21.784806521739128</v>
      </c>
      <c r="T78">
        <v>0</v>
      </c>
      <c r="U78">
        <v>58.396179314694123</v>
      </c>
      <c r="V78">
        <v>8.9977272088353413</v>
      </c>
      <c r="W78">
        <v>18.663735086437789</v>
      </c>
      <c r="X78">
        <v>43.196754997369801</v>
      </c>
      <c r="Y78">
        <v>0</v>
      </c>
      <c r="Z78">
        <v>2.8784289600000004</v>
      </c>
      <c r="AA78">
        <v>18.736271999999996</v>
      </c>
      <c r="AB78">
        <v>17.352844704000002</v>
      </c>
      <c r="AC78">
        <v>12.7643852736</v>
      </c>
      <c r="AD78">
        <v>16.071074640000003</v>
      </c>
      <c r="AE78">
        <v>14.481785520000003</v>
      </c>
      <c r="AF78">
        <v>12.303000000000001</v>
      </c>
      <c r="AG78">
        <v>26.726187359999997</v>
      </c>
      <c r="AH78">
        <v>67.171467599999986</v>
      </c>
      <c r="AI78">
        <v>12.300235200000001</v>
      </c>
      <c r="AJ78">
        <v>0</v>
      </c>
      <c r="AK78">
        <v>22.296000000000003</v>
      </c>
      <c r="AL78">
        <v>59.209270000000004</v>
      </c>
      <c r="AM78">
        <v>6.9412382247619053</v>
      </c>
      <c r="AN78">
        <v>0</v>
      </c>
      <c r="AO78">
        <v>8.263987199999999</v>
      </c>
      <c r="AP78">
        <v>5.0635368000000005</v>
      </c>
      <c r="AQ78">
        <v>29.870280000000001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35.085866199361803</v>
      </c>
      <c r="BB78">
        <f t="shared" si="1"/>
        <v>1012.253424372469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160.78622024866783</v>
      </c>
      <c r="L79">
        <v>123.00056576191764</v>
      </c>
      <c r="M79">
        <v>48.522021874076259</v>
      </c>
      <c r="N79">
        <v>51.88146023125438</v>
      </c>
      <c r="O79">
        <v>73.286782285391567</v>
      </c>
      <c r="P79">
        <v>27.273054430949166</v>
      </c>
      <c r="Q79">
        <v>4.7879905213270133</v>
      </c>
      <c r="R79">
        <v>37.291019993208828</v>
      </c>
      <c r="S79">
        <v>21.784806521739128</v>
      </c>
      <c r="T79">
        <v>0</v>
      </c>
      <c r="U79">
        <v>57.568977927063337</v>
      </c>
      <c r="V79">
        <v>8.9977272088353413</v>
      </c>
      <c r="W79">
        <v>18.663735086437789</v>
      </c>
      <c r="X79">
        <v>43.196754997369801</v>
      </c>
      <c r="Y79">
        <v>0</v>
      </c>
      <c r="Z79">
        <v>8.6352868800000007</v>
      </c>
      <c r="AA79">
        <v>18.736271999999996</v>
      </c>
      <c r="AB79">
        <v>17.973425519999999</v>
      </c>
      <c r="AC79">
        <v>13.422654719999999</v>
      </c>
      <c r="AD79">
        <v>16.941349440000003</v>
      </c>
      <c r="AE79">
        <v>15.777820799999999</v>
      </c>
      <c r="AF79">
        <v>21.188500000000001</v>
      </c>
      <c r="AG79">
        <v>26.726187359999997</v>
      </c>
      <c r="AH79">
        <v>67.940924040000013</v>
      </c>
      <c r="AI79">
        <v>13.977540000000003</v>
      </c>
      <c r="AJ79">
        <v>0</v>
      </c>
      <c r="AK79">
        <v>22.296000000000003</v>
      </c>
      <c r="AL79">
        <v>62.416799999999988</v>
      </c>
      <c r="AM79">
        <v>6.9412382247619053</v>
      </c>
      <c r="AN79">
        <v>0</v>
      </c>
      <c r="AO79">
        <v>8.263987199999999</v>
      </c>
      <c r="AP79">
        <v>5.0635368000000005</v>
      </c>
      <c r="AQ79">
        <v>33.538559999999997</v>
      </c>
      <c r="AR79">
        <v>21.577017599999994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35.927663338643256</v>
      </c>
      <c r="BB79">
        <f t="shared" si="1"/>
        <v>1036.5398849479568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160.78622024866783</v>
      </c>
      <c r="L80">
        <v>123.00056576191764</v>
      </c>
      <c r="M80">
        <v>48.522021874076259</v>
      </c>
      <c r="N80">
        <v>51.88146023125438</v>
      </c>
      <c r="O80">
        <v>73.286782285391567</v>
      </c>
      <c r="P80">
        <v>27.273054430949166</v>
      </c>
      <c r="Q80">
        <v>4.7879905213270133</v>
      </c>
      <c r="R80">
        <v>37.291019993208828</v>
      </c>
      <c r="S80">
        <v>21.784806521739128</v>
      </c>
      <c r="T80">
        <v>0</v>
      </c>
      <c r="U80">
        <v>57.568977927063337</v>
      </c>
      <c r="V80">
        <v>8.9977272088353413</v>
      </c>
      <c r="W80">
        <v>18.663735086437789</v>
      </c>
      <c r="X80">
        <v>43.196754997369801</v>
      </c>
      <c r="Y80">
        <v>0</v>
      </c>
      <c r="Z80">
        <v>8.6352868800000007</v>
      </c>
      <c r="AA80">
        <v>18.736271999999996</v>
      </c>
      <c r="AB80">
        <v>17.973425519999999</v>
      </c>
      <c r="AC80">
        <v>13.422654719999999</v>
      </c>
      <c r="AD80">
        <v>16.941349440000003</v>
      </c>
      <c r="AE80">
        <v>15.777820799999999</v>
      </c>
      <c r="AF80">
        <v>21.188500000000001</v>
      </c>
      <c r="AG80">
        <v>26.726187359999997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62.416799999999988</v>
      </c>
      <c r="AM80">
        <v>6.9412382247619053</v>
      </c>
      <c r="AN80">
        <v>0</v>
      </c>
      <c r="AO80">
        <v>8.263987199999999</v>
      </c>
      <c r="AP80">
        <v>5.0635368000000005</v>
      </c>
      <c r="AQ80">
        <v>33.538559999999997</v>
      </c>
      <c r="AR80">
        <v>21.577017599999994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36.189881549843264</v>
      </c>
      <c r="BB80">
        <f t="shared" si="1"/>
        <v>1044.1050891367568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160.78622024866783</v>
      </c>
      <c r="L81">
        <v>123.00056576191764</v>
      </c>
      <c r="M81">
        <v>48.522021874076259</v>
      </c>
      <c r="N81">
        <v>51.88146023125438</v>
      </c>
      <c r="O81">
        <v>73.286782285391567</v>
      </c>
      <c r="P81">
        <v>27.273054430949166</v>
      </c>
      <c r="Q81">
        <v>4.7879905213270133</v>
      </c>
      <c r="R81">
        <v>37.291019993208828</v>
      </c>
      <c r="S81">
        <v>21.784806521739128</v>
      </c>
      <c r="T81">
        <v>0</v>
      </c>
      <c r="U81">
        <v>57.568977927063337</v>
      </c>
      <c r="V81">
        <v>8.9977272088353413</v>
      </c>
      <c r="W81">
        <v>18.663735086437789</v>
      </c>
      <c r="X81">
        <v>43.196754997369801</v>
      </c>
      <c r="Y81">
        <v>0</v>
      </c>
      <c r="Z81">
        <v>8.6352868800000007</v>
      </c>
      <c r="AA81">
        <v>18.736271999999996</v>
      </c>
      <c r="AB81">
        <v>17.973425519999999</v>
      </c>
      <c r="AC81">
        <v>13.422654719999999</v>
      </c>
      <c r="AD81">
        <v>16.941349440000003</v>
      </c>
      <c r="AE81">
        <v>15.777820799999999</v>
      </c>
      <c r="AF81">
        <v>21.188500000000001</v>
      </c>
      <c r="AG81">
        <v>26.726187359999997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62.416799999999988</v>
      </c>
      <c r="AM81">
        <v>6.9412382247619053</v>
      </c>
      <c r="AN81">
        <v>0</v>
      </c>
      <c r="AO81">
        <v>8.263987199999999</v>
      </c>
      <c r="AP81">
        <v>5.0635368000000005</v>
      </c>
      <c r="AQ81">
        <v>33.538559999999997</v>
      </c>
      <c r="AR81">
        <v>21.577017599999994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36.189881549843264</v>
      </c>
      <c r="BB81">
        <f t="shared" si="1"/>
        <v>1044.1050891367568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160.78622024866783</v>
      </c>
      <c r="L82">
        <v>123.00056576191764</v>
      </c>
      <c r="M82">
        <v>48.522021874076259</v>
      </c>
      <c r="N82">
        <v>51.88146023125438</v>
      </c>
      <c r="O82">
        <v>73.286782285391567</v>
      </c>
      <c r="P82">
        <v>27.273054430949166</v>
      </c>
      <c r="Q82">
        <v>4.7879905213270133</v>
      </c>
      <c r="R82">
        <v>37.291019993208828</v>
      </c>
      <c r="S82">
        <v>21.784806521739128</v>
      </c>
      <c r="T82">
        <v>0</v>
      </c>
      <c r="U82">
        <v>57.568977927063337</v>
      </c>
      <c r="V82">
        <v>8.9977272088353413</v>
      </c>
      <c r="W82">
        <v>18.663735086437789</v>
      </c>
      <c r="X82">
        <v>43.196754997369801</v>
      </c>
      <c r="Y82">
        <v>0</v>
      </c>
      <c r="Z82">
        <v>8.6352868800000007</v>
      </c>
      <c r="AA82">
        <v>18.736271999999996</v>
      </c>
      <c r="AB82">
        <v>17.973425519999999</v>
      </c>
      <c r="AC82">
        <v>13.422654719999999</v>
      </c>
      <c r="AD82">
        <v>16.941349440000003</v>
      </c>
      <c r="AE82">
        <v>15.777820799999999</v>
      </c>
      <c r="AF82">
        <v>21.188500000000001</v>
      </c>
      <c r="AG82">
        <v>26.726187359999997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62.416799999999988</v>
      </c>
      <c r="AM82">
        <v>6.9412382247619053</v>
      </c>
      <c r="AN82">
        <v>0</v>
      </c>
      <c r="AO82">
        <v>8.263987199999999</v>
      </c>
      <c r="AP82">
        <v>5.0635368000000005</v>
      </c>
      <c r="AQ82">
        <v>33.538559999999997</v>
      </c>
      <c r="AR82">
        <v>21.577017599999994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36.189881549843264</v>
      </c>
      <c r="BB82">
        <f t="shared" si="1"/>
        <v>1044.1050891367568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160.78622024866783</v>
      </c>
      <c r="L83">
        <v>123.00056576191764</v>
      </c>
      <c r="M83">
        <v>48.522021874076259</v>
      </c>
      <c r="N83">
        <v>51.88146023125438</v>
      </c>
      <c r="O83">
        <v>73.286782285391567</v>
      </c>
      <c r="P83">
        <v>27.273054430949166</v>
      </c>
      <c r="Q83">
        <v>4.7879905213270133</v>
      </c>
      <c r="R83">
        <v>37.291019993208828</v>
      </c>
      <c r="S83">
        <v>21.784806521739128</v>
      </c>
      <c r="T83">
        <v>0</v>
      </c>
      <c r="U83">
        <v>57.568977927063337</v>
      </c>
      <c r="V83">
        <v>8.9977272088353413</v>
      </c>
      <c r="W83">
        <v>18.663735086437789</v>
      </c>
      <c r="X83">
        <v>43.196754997369801</v>
      </c>
      <c r="Y83">
        <v>0</v>
      </c>
      <c r="Z83">
        <v>8.6352868800000007</v>
      </c>
      <c r="AA83">
        <v>18.736271999999996</v>
      </c>
      <c r="AB83">
        <v>17.973425519999999</v>
      </c>
      <c r="AC83">
        <v>13.422654719999999</v>
      </c>
      <c r="AD83">
        <v>16.941349440000003</v>
      </c>
      <c r="AE83">
        <v>15.777820799999999</v>
      </c>
      <c r="AF83">
        <v>21.188500000000001</v>
      </c>
      <c r="AG83">
        <v>26.726187359999997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62.416799999999988</v>
      </c>
      <c r="AM83">
        <v>6.9412382247619053</v>
      </c>
      <c r="AN83">
        <v>0</v>
      </c>
      <c r="AO83">
        <v>8.0057376000000016</v>
      </c>
      <c r="AP83">
        <v>5.0635368000000005</v>
      </c>
      <c r="AQ83">
        <v>33.538559999999997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36.229960306643278</v>
      </c>
      <c r="BB83">
        <f t="shared" si="1"/>
        <v>1045.2613911799565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160.78622024866783</v>
      </c>
      <c r="L84">
        <v>123.00056576191764</v>
      </c>
      <c r="M84">
        <v>48.522021874076259</v>
      </c>
      <c r="N84">
        <v>51.88146023125438</v>
      </c>
      <c r="O84">
        <v>73.286782285391567</v>
      </c>
      <c r="P84">
        <v>27.273054430949166</v>
      </c>
      <c r="Q84">
        <v>4.7879905213270133</v>
      </c>
      <c r="R84">
        <v>37.291019993208828</v>
      </c>
      <c r="S84">
        <v>21.784806521739128</v>
      </c>
      <c r="T84">
        <v>0</v>
      </c>
      <c r="U84">
        <v>57.568977927063337</v>
      </c>
      <c r="V84">
        <v>8.9977272088353413</v>
      </c>
      <c r="W84">
        <v>18.663735086437789</v>
      </c>
      <c r="X84">
        <v>43.196754997369801</v>
      </c>
      <c r="Y84">
        <v>0</v>
      </c>
      <c r="Z84">
        <v>8.6352868800000007</v>
      </c>
      <c r="AA84">
        <v>18.736271999999996</v>
      </c>
      <c r="AB84">
        <v>17.973425519999999</v>
      </c>
      <c r="AC84">
        <v>13.422654719999999</v>
      </c>
      <c r="AD84">
        <v>16.941349440000003</v>
      </c>
      <c r="AE84">
        <v>15.777820799999999</v>
      </c>
      <c r="AF84">
        <v>21.188500000000001</v>
      </c>
      <c r="AG84">
        <v>26.726187359999997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62.416799999999988</v>
      </c>
      <c r="AM84">
        <v>6.9412382247619053</v>
      </c>
      <c r="AN84">
        <v>0</v>
      </c>
      <c r="AO84">
        <v>8.0057376000000016</v>
      </c>
      <c r="AP84">
        <v>5.0635368000000005</v>
      </c>
      <c r="AQ84">
        <v>33.538559999999997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36.229960306643278</v>
      </c>
      <c r="BB84">
        <f t="shared" si="1"/>
        <v>1045.2613911799565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160.78622024866783</v>
      </c>
      <c r="L85">
        <v>123.00056576191764</v>
      </c>
      <c r="M85">
        <v>48.522021874076259</v>
      </c>
      <c r="N85">
        <v>51.88146023125438</v>
      </c>
      <c r="O85">
        <v>73.286782285391567</v>
      </c>
      <c r="P85">
        <v>27.273054430949166</v>
      </c>
      <c r="Q85">
        <v>4.7879905213270133</v>
      </c>
      <c r="R85">
        <v>37.291019993208828</v>
      </c>
      <c r="S85">
        <v>21.784806521739128</v>
      </c>
      <c r="T85">
        <v>0</v>
      </c>
      <c r="U85">
        <v>57.568977927063337</v>
      </c>
      <c r="V85">
        <v>8.9977272088353413</v>
      </c>
      <c r="W85">
        <v>18.663735086437789</v>
      </c>
      <c r="X85">
        <v>48.378547811384557</v>
      </c>
      <c r="Y85">
        <v>0</v>
      </c>
      <c r="Z85">
        <v>8.6352868800000007</v>
      </c>
      <c r="AA85">
        <v>18.736271999999996</v>
      </c>
      <c r="AB85">
        <v>17.973425519999999</v>
      </c>
      <c r="AC85">
        <v>13.422654719999999</v>
      </c>
      <c r="AD85">
        <v>16.941349440000003</v>
      </c>
      <c r="AE85">
        <v>15.777820799999999</v>
      </c>
      <c r="AF85">
        <v>21.188500000000001</v>
      </c>
      <c r="AG85">
        <v>26.726187359999997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59.209270000000004</v>
      </c>
      <c r="AM85">
        <v>6.9412382247619053</v>
      </c>
      <c r="AN85">
        <v>0</v>
      </c>
      <c r="AO85">
        <v>8.0057376000000016</v>
      </c>
      <c r="AP85">
        <v>5.0635368000000005</v>
      </c>
      <c r="AQ85">
        <v>33.538559999999997</v>
      </c>
      <c r="AR85">
        <v>21.577017599999994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36.247367972805705</v>
      </c>
      <c r="BB85">
        <f t="shared" si="1"/>
        <v>1045.7636159278093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160.78622024866783</v>
      </c>
      <c r="L86">
        <v>123.00056576191764</v>
      </c>
      <c r="M86">
        <v>48.522021874076259</v>
      </c>
      <c r="N86">
        <v>51.88146023125438</v>
      </c>
      <c r="O86">
        <v>73.286782285391567</v>
      </c>
      <c r="P86">
        <v>27.273054430949166</v>
      </c>
      <c r="Q86">
        <v>4.7879905213270133</v>
      </c>
      <c r="R86">
        <v>37.291019993208828</v>
      </c>
      <c r="S86">
        <v>21.784806521739128</v>
      </c>
      <c r="T86">
        <v>0</v>
      </c>
      <c r="U86">
        <v>57.568977927063337</v>
      </c>
      <c r="V86">
        <v>8.9977272088353413</v>
      </c>
      <c r="W86">
        <v>18.663735086437789</v>
      </c>
      <c r="X86">
        <v>52.984997186126513</v>
      </c>
      <c r="Y86">
        <v>0</v>
      </c>
      <c r="Z86">
        <v>8.6352868800000007</v>
      </c>
      <c r="AA86">
        <v>18.736271999999996</v>
      </c>
      <c r="AB86">
        <v>17.973425519999999</v>
      </c>
      <c r="AC86">
        <v>13.422654719999999</v>
      </c>
      <c r="AD86">
        <v>16.941349440000003</v>
      </c>
      <c r="AE86">
        <v>15.777820799999999</v>
      </c>
      <c r="AF86">
        <v>21.188500000000001</v>
      </c>
      <c r="AG86">
        <v>26.726187359999997</v>
      </c>
      <c r="AH86">
        <v>67.940924040000013</v>
      </c>
      <c r="AI86">
        <v>13.6979892</v>
      </c>
      <c r="AJ86">
        <v>0</v>
      </c>
      <c r="AK86">
        <v>22.296000000000003</v>
      </c>
      <c r="AL86">
        <v>59.209270000000004</v>
      </c>
      <c r="AM86">
        <v>6.9412382247619053</v>
      </c>
      <c r="AN86">
        <v>0</v>
      </c>
      <c r="AO86">
        <v>8.0057376000000016</v>
      </c>
      <c r="AP86">
        <v>5.0635368000000005</v>
      </c>
      <c r="AQ86">
        <v>33.538559999999997</v>
      </c>
      <c r="AR86">
        <v>21.577017599999994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36.130100314837833</v>
      </c>
      <c r="BB86">
        <f t="shared" si="1"/>
        <v>1042.380359760519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160.78622024866783</v>
      </c>
      <c r="L87">
        <v>123.00056576191764</v>
      </c>
      <c r="M87">
        <v>48.522021874076259</v>
      </c>
      <c r="N87">
        <v>51.88146023125438</v>
      </c>
      <c r="O87">
        <v>73.286782285391567</v>
      </c>
      <c r="P87">
        <v>27.273054430949166</v>
      </c>
      <c r="Q87">
        <v>4.7879905213270133</v>
      </c>
      <c r="R87">
        <v>37.291019993208828</v>
      </c>
      <c r="S87">
        <v>21.784806521739128</v>
      </c>
      <c r="T87">
        <v>0</v>
      </c>
      <c r="U87">
        <v>57.568977927063337</v>
      </c>
      <c r="V87">
        <v>8.9977272088353413</v>
      </c>
      <c r="W87">
        <v>18.663735086437789</v>
      </c>
      <c r="X87">
        <v>55.289119750143833</v>
      </c>
      <c r="Y87">
        <v>0</v>
      </c>
      <c r="Z87">
        <v>5.7568579199999999</v>
      </c>
      <c r="AA87">
        <v>18.736271999999996</v>
      </c>
      <c r="AB87">
        <v>17.352844704000002</v>
      </c>
      <c r="AC87">
        <v>12.7643852736</v>
      </c>
      <c r="AD87">
        <v>16.071074640000003</v>
      </c>
      <c r="AE87">
        <v>14.481785520000003</v>
      </c>
      <c r="AF87">
        <v>18.454500000000003</v>
      </c>
      <c r="AG87">
        <v>26.726187359999997</v>
      </c>
      <c r="AH87">
        <v>67.171467599999986</v>
      </c>
      <c r="AI87">
        <v>13.6979892</v>
      </c>
      <c r="AJ87">
        <v>0</v>
      </c>
      <c r="AK87">
        <v>22.296000000000003</v>
      </c>
      <c r="AL87">
        <v>59.209270000000004</v>
      </c>
      <c r="AM87">
        <v>6.9412382247619053</v>
      </c>
      <c r="AN87">
        <v>0</v>
      </c>
      <c r="AO87">
        <v>8.0057376000000016</v>
      </c>
      <c r="AP87">
        <v>4.1633524800000004</v>
      </c>
      <c r="AQ87">
        <v>33.538559999999997</v>
      </c>
      <c r="AR87">
        <v>21.577017599999994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35.847926427541111</v>
      </c>
      <c r="BB87">
        <f t="shared" si="1"/>
        <v>1034.2394261494333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160.78622024866783</v>
      </c>
      <c r="L88">
        <v>123.00056576191764</v>
      </c>
      <c r="M88">
        <v>48.522021874076259</v>
      </c>
      <c r="N88">
        <v>51.88146023125438</v>
      </c>
      <c r="O88">
        <v>73.286782285391567</v>
      </c>
      <c r="P88">
        <v>27.273054430949166</v>
      </c>
      <c r="Q88">
        <v>4.7879905213270133</v>
      </c>
      <c r="R88">
        <v>37.291019993208828</v>
      </c>
      <c r="S88">
        <v>21.784806521739128</v>
      </c>
      <c r="T88">
        <v>0</v>
      </c>
      <c r="U88">
        <v>57.568977927063337</v>
      </c>
      <c r="V88">
        <v>8.9977272088353413</v>
      </c>
      <c r="W88">
        <v>18.663735086437789</v>
      </c>
      <c r="X88">
        <v>59.887299052145181</v>
      </c>
      <c r="Y88">
        <v>0</v>
      </c>
      <c r="Z88">
        <v>5.7568579199999999</v>
      </c>
      <c r="AA88">
        <v>18.736271999999996</v>
      </c>
      <c r="AB88">
        <v>17.352844704000002</v>
      </c>
      <c r="AC88">
        <v>12.7643852736</v>
      </c>
      <c r="AD88">
        <v>16.071074640000003</v>
      </c>
      <c r="AE88">
        <v>14.481785520000003</v>
      </c>
      <c r="AF88">
        <v>18.454500000000003</v>
      </c>
      <c r="AG88">
        <v>26.726187359999997</v>
      </c>
      <c r="AH88">
        <v>67.171467599999986</v>
      </c>
      <c r="AI88">
        <v>13.6979892</v>
      </c>
      <c r="AJ88">
        <v>0</v>
      </c>
      <c r="AK88">
        <v>22.296000000000003</v>
      </c>
      <c r="AL88">
        <v>59.209270000000004</v>
      </c>
      <c r="AM88">
        <v>6.9412382247619053</v>
      </c>
      <c r="AN88">
        <v>0</v>
      </c>
      <c r="AO88">
        <v>8.0057376000000016</v>
      </c>
      <c r="AP88">
        <v>4.1633524800000004</v>
      </c>
      <c r="AQ88">
        <v>33.538559999999997</v>
      </c>
      <c r="AR88">
        <v>21.577017599999994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36.001965434158166</v>
      </c>
      <c r="BB88">
        <f t="shared" si="1"/>
        <v>1038.6835664448176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160.78622024866783</v>
      </c>
      <c r="L89">
        <v>123.00056576191764</v>
      </c>
      <c r="M89">
        <v>48.522021874076259</v>
      </c>
      <c r="N89">
        <v>51.88146023125438</v>
      </c>
      <c r="O89">
        <v>73.286782285391567</v>
      </c>
      <c r="P89">
        <v>27.273054430949166</v>
      </c>
      <c r="Q89">
        <v>4.7879905213270133</v>
      </c>
      <c r="R89">
        <v>37.291019993208828</v>
      </c>
      <c r="S89">
        <v>21.784806521739128</v>
      </c>
      <c r="T89">
        <v>0</v>
      </c>
      <c r="U89">
        <v>56.72989531769862</v>
      </c>
      <c r="V89">
        <v>9.0417349800399212</v>
      </c>
      <c r="W89">
        <v>18.663735086437789</v>
      </c>
      <c r="X89">
        <v>59.887299052145181</v>
      </c>
      <c r="Y89">
        <v>0</v>
      </c>
      <c r="Z89">
        <v>5.7568579199999999</v>
      </c>
      <c r="AA89">
        <v>18.736271999999996</v>
      </c>
      <c r="AB89">
        <v>17.352844704000002</v>
      </c>
      <c r="AC89">
        <v>12.7643852736</v>
      </c>
      <c r="AD89">
        <v>16.071074640000003</v>
      </c>
      <c r="AE89">
        <v>14.481785520000003</v>
      </c>
      <c r="AF89">
        <v>18.454500000000003</v>
      </c>
      <c r="AG89">
        <v>26.726187359999997</v>
      </c>
      <c r="AH89">
        <v>67.171467599999986</v>
      </c>
      <c r="AI89">
        <v>13.6979892</v>
      </c>
      <c r="AJ89">
        <v>0</v>
      </c>
      <c r="AK89">
        <v>22.296000000000003</v>
      </c>
      <c r="AL89">
        <v>59.209270000000004</v>
      </c>
      <c r="AM89">
        <v>6.9412382247619053</v>
      </c>
      <c r="AN89">
        <v>0</v>
      </c>
      <c r="AO89">
        <v>8.0057376000000016</v>
      </c>
      <c r="AP89">
        <v>4.1633524800000004</v>
      </c>
      <c r="AQ89">
        <v>33.538559999999997</v>
      </c>
      <c r="AR89">
        <v>21.577017599999994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35.975330320195567</v>
      </c>
      <c r="BB89">
        <f t="shared" si="1"/>
        <v>1037.91512672062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160.78622024866783</v>
      </c>
      <c r="L90">
        <v>123.00056576191764</v>
      </c>
      <c r="M90">
        <v>48.522021874076259</v>
      </c>
      <c r="N90">
        <v>51.88146023125438</v>
      </c>
      <c r="O90">
        <v>73.286782285391567</v>
      </c>
      <c r="P90">
        <v>27.273054430949166</v>
      </c>
      <c r="Q90">
        <v>4.7879905213270133</v>
      </c>
      <c r="R90">
        <v>37.291019993208828</v>
      </c>
      <c r="S90">
        <v>21.784806521739128</v>
      </c>
      <c r="T90">
        <v>0</v>
      </c>
      <c r="U90">
        <v>56.72989531769862</v>
      </c>
      <c r="V90">
        <v>9.0417349800399212</v>
      </c>
      <c r="W90">
        <v>18.663735086437789</v>
      </c>
      <c r="X90">
        <v>59.887299052145181</v>
      </c>
      <c r="Y90">
        <v>0</v>
      </c>
      <c r="Z90">
        <v>5.7568579199999999</v>
      </c>
      <c r="AA90">
        <v>18.736271999999996</v>
      </c>
      <c r="AB90">
        <v>17.352844704000002</v>
      </c>
      <c r="AC90">
        <v>12.7643852736</v>
      </c>
      <c r="AD90">
        <v>16.071074640000003</v>
      </c>
      <c r="AE90">
        <v>14.481785520000003</v>
      </c>
      <c r="AF90">
        <v>18.454500000000003</v>
      </c>
      <c r="AG90">
        <v>26.726187359999997</v>
      </c>
      <c r="AH90">
        <v>67.171467599999986</v>
      </c>
      <c r="AI90">
        <v>13.6979892</v>
      </c>
      <c r="AJ90">
        <v>0</v>
      </c>
      <c r="AK90">
        <v>22.296000000000003</v>
      </c>
      <c r="AL90">
        <v>59.209270000000004</v>
      </c>
      <c r="AM90">
        <v>6.9412382247619053</v>
      </c>
      <c r="AN90">
        <v>0</v>
      </c>
      <c r="AO90">
        <v>8.0057376000000016</v>
      </c>
      <c r="AP90">
        <v>4.1633524800000004</v>
      </c>
      <c r="AQ90">
        <v>33.538559999999997</v>
      </c>
      <c r="AR90">
        <v>21.577017599999994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35.975330320195567</v>
      </c>
      <c r="BB90">
        <f t="shared" si="1"/>
        <v>1037.91512672062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160.78622024866783</v>
      </c>
      <c r="L91">
        <v>123.00056576191764</v>
      </c>
      <c r="M91">
        <v>48.522021874076259</v>
      </c>
      <c r="N91">
        <v>51.88146023125438</v>
      </c>
      <c r="O91">
        <v>73.286782285391567</v>
      </c>
      <c r="P91">
        <v>27.273054430949166</v>
      </c>
      <c r="Q91">
        <v>4.7879905213270133</v>
      </c>
      <c r="R91">
        <v>37.291019993208828</v>
      </c>
      <c r="S91">
        <v>21.784806521739128</v>
      </c>
      <c r="T91">
        <v>0</v>
      </c>
      <c r="U91">
        <v>56.72989531769862</v>
      </c>
      <c r="V91">
        <v>9.0417349800399212</v>
      </c>
      <c r="W91">
        <v>18.663735086437789</v>
      </c>
      <c r="X91">
        <v>59.887299052145181</v>
      </c>
      <c r="Y91">
        <v>0</v>
      </c>
      <c r="Z91">
        <v>8.6352868800000007</v>
      </c>
      <c r="AA91">
        <v>18.736271999999996</v>
      </c>
      <c r="AB91">
        <v>17.973425519999999</v>
      </c>
      <c r="AC91">
        <v>13.422654719999999</v>
      </c>
      <c r="AD91">
        <v>16.941349440000003</v>
      </c>
      <c r="AE91">
        <v>15.777820799999999</v>
      </c>
      <c r="AF91">
        <v>21.188500000000001</v>
      </c>
      <c r="AG91">
        <v>26.726187359999997</v>
      </c>
      <c r="AH91">
        <v>67.940924040000013</v>
      </c>
      <c r="AI91">
        <v>13.6979892</v>
      </c>
      <c r="AJ91">
        <v>0</v>
      </c>
      <c r="AK91">
        <v>22.296000000000003</v>
      </c>
      <c r="AL91">
        <v>59.209270000000004</v>
      </c>
      <c r="AM91">
        <v>6.9412382247619053</v>
      </c>
      <c r="AN91">
        <v>0</v>
      </c>
      <c r="AO91">
        <v>8.0057376000000016</v>
      </c>
      <c r="AP91">
        <v>4.1633524800000004</v>
      </c>
      <c r="AQ91">
        <v>33.538559999999997</v>
      </c>
      <c r="AR91">
        <v>21.577017599999994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36.304536182595598</v>
      </c>
      <c r="BB91">
        <f t="shared" si="1"/>
        <v>1047.4129666006197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160.78622024866783</v>
      </c>
      <c r="L92">
        <v>123.00056576191764</v>
      </c>
      <c r="M92">
        <v>48.522021874076259</v>
      </c>
      <c r="N92">
        <v>51.88146023125438</v>
      </c>
      <c r="O92">
        <v>73.286782285391567</v>
      </c>
      <c r="P92">
        <v>27.273054430949166</v>
      </c>
      <c r="Q92">
        <v>4.7879905213270133</v>
      </c>
      <c r="R92">
        <v>37.291019993208828</v>
      </c>
      <c r="S92">
        <v>21.784806521739128</v>
      </c>
      <c r="T92">
        <v>0</v>
      </c>
      <c r="U92">
        <v>56.72989531769862</v>
      </c>
      <c r="V92">
        <v>9.0417349800399212</v>
      </c>
      <c r="W92">
        <v>18.663735086437789</v>
      </c>
      <c r="X92">
        <v>59.887299052145181</v>
      </c>
      <c r="Y92">
        <v>0</v>
      </c>
      <c r="Z92">
        <v>8.6352868800000007</v>
      </c>
      <c r="AA92">
        <v>18.736271999999996</v>
      </c>
      <c r="AB92">
        <v>17.973425519999999</v>
      </c>
      <c r="AC92">
        <v>13.422654719999999</v>
      </c>
      <c r="AD92">
        <v>16.941349440000003</v>
      </c>
      <c r="AE92">
        <v>15.777820799999999</v>
      </c>
      <c r="AF92">
        <v>21.188500000000001</v>
      </c>
      <c r="AG92">
        <v>26.726187359999997</v>
      </c>
      <c r="AH92">
        <v>67.940924040000013</v>
      </c>
      <c r="AI92">
        <v>13.6979892</v>
      </c>
      <c r="AJ92">
        <v>0</v>
      </c>
      <c r="AK92">
        <v>22.296000000000003</v>
      </c>
      <c r="AL92">
        <v>59.209270000000004</v>
      </c>
      <c r="AM92">
        <v>6.9412382247619053</v>
      </c>
      <c r="AN92">
        <v>0</v>
      </c>
      <c r="AO92">
        <v>8.0057376000000016</v>
      </c>
      <c r="AP92">
        <v>4.1633524800000004</v>
      </c>
      <c r="AQ92">
        <v>33.538559999999997</v>
      </c>
      <c r="AR92">
        <v>21.577017599999994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36.304536182595598</v>
      </c>
      <c r="BB92">
        <f t="shared" si="1"/>
        <v>1047.4129666006197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160.78622024866783</v>
      </c>
      <c r="L93">
        <v>123.00056576191764</v>
      </c>
      <c r="M93">
        <v>48.522021874076259</v>
      </c>
      <c r="N93">
        <v>51.88146023125438</v>
      </c>
      <c r="O93">
        <v>73.286782285391567</v>
      </c>
      <c r="P93">
        <v>27.273054430949166</v>
      </c>
      <c r="Q93">
        <v>4.7879905213270133</v>
      </c>
      <c r="R93">
        <v>37.291019993208828</v>
      </c>
      <c r="S93">
        <v>21.784806521739128</v>
      </c>
      <c r="T93">
        <v>0</v>
      </c>
      <c r="U93">
        <v>56.72989531769862</v>
      </c>
      <c r="V93">
        <v>9.0417349800399212</v>
      </c>
      <c r="W93">
        <v>18.663735086437789</v>
      </c>
      <c r="X93">
        <v>59.887299052145181</v>
      </c>
      <c r="Y93">
        <v>0</v>
      </c>
      <c r="Z93">
        <v>8.6352868800000007</v>
      </c>
      <c r="AA93">
        <v>18.736271999999996</v>
      </c>
      <c r="AB93">
        <v>17.973425519999999</v>
      </c>
      <c r="AC93">
        <v>13.422654719999999</v>
      </c>
      <c r="AD93">
        <v>16.941349440000003</v>
      </c>
      <c r="AE93">
        <v>15.777820799999999</v>
      </c>
      <c r="AF93">
        <v>21.188500000000001</v>
      </c>
      <c r="AG93">
        <v>26.726187359999997</v>
      </c>
      <c r="AH93">
        <v>67.940924040000013</v>
      </c>
      <c r="AI93">
        <v>13.6979892</v>
      </c>
      <c r="AJ93">
        <v>0</v>
      </c>
      <c r="AK93">
        <v>22.296000000000003</v>
      </c>
      <c r="AL93">
        <v>59.209270000000004</v>
      </c>
      <c r="AM93">
        <v>6.9412382247619053</v>
      </c>
      <c r="AN93">
        <v>0</v>
      </c>
      <c r="AO93">
        <v>8.0057376000000016</v>
      </c>
      <c r="AP93">
        <v>5.0635368000000005</v>
      </c>
      <c r="AQ93">
        <v>33.538559999999997</v>
      </c>
      <c r="AR93">
        <v>21.577017599999994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36.334692532995604</v>
      </c>
      <c r="BB93">
        <f t="shared" si="1"/>
        <v>1048.2829945702197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160.78622024866783</v>
      </c>
      <c r="L94">
        <v>123.00056576191764</v>
      </c>
      <c r="M94">
        <v>48.522021874076259</v>
      </c>
      <c r="N94">
        <v>51.88146023125438</v>
      </c>
      <c r="O94">
        <v>73.286782285391567</v>
      </c>
      <c r="P94">
        <v>27.273054430949166</v>
      </c>
      <c r="Q94">
        <v>4.7879905213270133</v>
      </c>
      <c r="R94">
        <v>37.291019993208828</v>
      </c>
      <c r="S94">
        <v>21.784806521739128</v>
      </c>
      <c r="T94">
        <v>0</v>
      </c>
      <c r="U94">
        <v>56.72989531769862</v>
      </c>
      <c r="V94">
        <v>9.0417349800399212</v>
      </c>
      <c r="W94">
        <v>18.663735086437789</v>
      </c>
      <c r="X94">
        <v>59.887299052145181</v>
      </c>
      <c r="Y94">
        <v>0</v>
      </c>
      <c r="Z94">
        <v>8.6352868800000007</v>
      </c>
      <c r="AA94">
        <v>18.736271999999996</v>
      </c>
      <c r="AB94">
        <v>17.973425519999999</v>
      </c>
      <c r="AC94">
        <v>13.422654719999999</v>
      </c>
      <c r="AD94">
        <v>16.941349440000003</v>
      </c>
      <c r="AE94">
        <v>15.777820799999999</v>
      </c>
      <c r="AF94">
        <v>21.188500000000001</v>
      </c>
      <c r="AG94">
        <v>26.726187359999997</v>
      </c>
      <c r="AH94">
        <v>67.940924040000013</v>
      </c>
      <c r="AI94">
        <v>13.6979892</v>
      </c>
      <c r="AJ94">
        <v>0</v>
      </c>
      <c r="AK94">
        <v>22.296000000000003</v>
      </c>
      <c r="AL94">
        <v>59.209270000000004</v>
      </c>
      <c r="AM94">
        <v>6.9412382247619053</v>
      </c>
      <c r="AN94">
        <v>0</v>
      </c>
      <c r="AO94">
        <v>8.0057376000000016</v>
      </c>
      <c r="AP94">
        <v>4.3883985599999997</v>
      </c>
      <c r="AQ94">
        <v>33.538559999999997</v>
      </c>
      <c r="AR94">
        <v>21.577017599999994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36.312075050595595</v>
      </c>
      <c r="BB94">
        <f t="shared" si="1"/>
        <v>1047.6304738126196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160.78622024866783</v>
      </c>
      <c r="L95">
        <v>123.00056576191764</v>
      </c>
      <c r="M95">
        <v>48.522021874076259</v>
      </c>
      <c r="N95">
        <v>51.88146023125438</v>
      </c>
      <c r="O95">
        <v>73.286782285391567</v>
      </c>
      <c r="P95">
        <v>27.273054430949166</v>
      </c>
      <c r="Q95">
        <v>4.7879905213270133</v>
      </c>
      <c r="R95">
        <v>37.291019993208828</v>
      </c>
      <c r="S95">
        <v>21.784806521739128</v>
      </c>
      <c r="T95">
        <v>0</v>
      </c>
      <c r="U95">
        <v>55.902693891557988</v>
      </c>
      <c r="V95">
        <v>9.0417349800399212</v>
      </c>
      <c r="W95">
        <v>18.663735086437789</v>
      </c>
      <c r="X95">
        <v>59.887299052145181</v>
      </c>
      <c r="Y95">
        <v>0</v>
      </c>
      <c r="Z95">
        <v>5.7568579199999999</v>
      </c>
      <c r="AA95">
        <v>18.736271999999996</v>
      </c>
      <c r="AB95">
        <v>17.352844704000002</v>
      </c>
      <c r="AC95">
        <v>12.7643852736</v>
      </c>
      <c r="AD95">
        <v>16.071074640000003</v>
      </c>
      <c r="AE95">
        <v>14.481785520000003</v>
      </c>
      <c r="AF95">
        <v>18.454500000000003</v>
      </c>
      <c r="AG95">
        <v>26.726187359999997</v>
      </c>
      <c r="AH95">
        <v>67.171467599999986</v>
      </c>
      <c r="AI95">
        <v>12.300235200000001</v>
      </c>
      <c r="AJ95">
        <v>0</v>
      </c>
      <c r="AK95">
        <v>22.296000000000003</v>
      </c>
      <c r="AL95">
        <v>59.209270000000004</v>
      </c>
      <c r="AM95">
        <v>6.9412382247619053</v>
      </c>
      <c r="AN95">
        <v>0</v>
      </c>
      <c r="AO95">
        <v>8.0057376000000016</v>
      </c>
      <c r="AP95">
        <v>4.3883985599999997</v>
      </c>
      <c r="AQ95">
        <v>33.538559999999997</v>
      </c>
      <c r="AR95">
        <v>21.577017599999994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35.908332997453755</v>
      </c>
      <c r="BB95">
        <f t="shared" si="1"/>
        <v>1035.9822146972213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160.78622024866783</v>
      </c>
      <c r="L96">
        <v>123.00056576191764</v>
      </c>
      <c r="M96">
        <v>48.522021874076259</v>
      </c>
      <c r="N96">
        <v>51.88146023125438</v>
      </c>
      <c r="O96">
        <v>73.286782285391567</v>
      </c>
      <c r="P96">
        <v>27.273054430949166</v>
      </c>
      <c r="Q96">
        <v>4.7879905213270133</v>
      </c>
      <c r="R96">
        <v>37.291019993208828</v>
      </c>
      <c r="S96">
        <v>21.784806521739128</v>
      </c>
      <c r="T96">
        <v>0</v>
      </c>
      <c r="U96">
        <v>55.902693891557988</v>
      </c>
      <c r="V96">
        <v>9.0417349800399212</v>
      </c>
      <c r="W96">
        <v>18.663735086437789</v>
      </c>
      <c r="X96">
        <v>59.887299052145181</v>
      </c>
      <c r="Y96">
        <v>0</v>
      </c>
      <c r="Z96">
        <v>5.7568579199999999</v>
      </c>
      <c r="AA96">
        <v>18.736271999999996</v>
      </c>
      <c r="AB96">
        <v>17.352844704000002</v>
      </c>
      <c r="AC96">
        <v>12.7643852736</v>
      </c>
      <c r="AD96">
        <v>16.071074640000003</v>
      </c>
      <c r="AE96">
        <v>14.481785520000003</v>
      </c>
      <c r="AF96">
        <v>18.454500000000003</v>
      </c>
      <c r="AG96">
        <v>26.726187359999997</v>
      </c>
      <c r="AH96">
        <v>67.171467599999986</v>
      </c>
      <c r="AI96">
        <v>8.3865239999999996</v>
      </c>
      <c r="AJ96">
        <v>0</v>
      </c>
      <c r="AK96">
        <v>22.296000000000003</v>
      </c>
      <c r="AL96">
        <v>59.209270000000004</v>
      </c>
      <c r="AM96">
        <v>6.9412382247619053</v>
      </c>
      <c r="AN96">
        <v>0</v>
      </c>
      <c r="AO96">
        <v>8.0057376000000016</v>
      </c>
      <c r="AP96">
        <v>4.3883985599999997</v>
      </c>
      <c r="AQ96">
        <v>33.538559999999997</v>
      </c>
      <c r="AR96">
        <v>21.577017599999994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35.777223452653743</v>
      </c>
      <c r="BB96">
        <f t="shared" si="1"/>
        <v>1032.1996130420212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160.78622024866783</v>
      </c>
      <c r="L97">
        <v>123.00056576191764</v>
      </c>
      <c r="M97">
        <v>48.522021874076259</v>
      </c>
      <c r="N97">
        <v>51.88146023125438</v>
      </c>
      <c r="O97">
        <v>73.286782285391567</v>
      </c>
      <c r="P97">
        <v>27.273054430949166</v>
      </c>
      <c r="Q97">
        <v>4.7879905213270133</v>
      </c>
      <c r="R97">
        <v>37.291019993208828</v>
      </c>
      <c r="S97">
        <v>21.784806521739128</v>
      </c>
      <c r="T97">
        <v>0</v>
      </c>
      <c r="U97">
        <v>55.902693891557988</v>
      </c>
      <c r="V97">
        <v>9.0417349800399212</v>
      </c>
      <c r="W97">
        <v>18.663735086437789</v>
      </c>
      <c r="X97">
        <v>59.887299052145181</v>
      </c>
      <c r="Y97">
        <v>0</v>
      </c>
      <c r="Z97">
        <v>5.7568579199999999</v>
      </c>
      <c r="AA97">
        <v>18.736271999999996</v>
      </c>
      <c r="AB97">
        <v>17.352844704000002</v>
      </c>
      <c r="AC97">
        <v>12.7643852736</v>
      </c>
      <c r="AD97">
        <v>16.071074640000003</v>
      </c>
      <c r="AE97">
        <v>14.481785520000003</v>
      </c>
      <c r="AF97">
        <v>12.4397</v>
      </c>
      <c r="AG97">
        <v>26.726187359999997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59.209270000000004</v>
      </c>
      <c r="AM97">
        <v>6.9412382247619053</v>
      </c>
      <c r="AN97">
        <v>0</v>
      </c>
      <c r="AO97">
        <v>7.4892384000000005</v>
      </c>
      <c r="AP97">
        <v>4.3883985599999997</v>
      </c>
      <c r="AQ97">
        <v>33.538559999999997</v>
      </c>
      <c r="AR97">
        <v>21.577017599999994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35.558424790812765</v>
      </c>
      <c r="BB97">
        <f t="shared" si="1"/>
        <v>1025.8871125038622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160.78622024866783</v>
      </c>
      <c r="L98">
        <v>123.00056576191764</v>
      </c>
      <c r="M98">
        <v>48.522021874076259</v>
      </c>
      <c r="N98">
        <v>51.88146023125438</v>
      </c>
      <c r="O98">
        <v>73.286782285391567</v>
      </c>
      <c r="P98">
        <v>27.273054430949166</v>
      </c>
      <c r="Q98">
        <v>4.7879905213270133</v>
      </c>
      <c r="R98">
        <v>37.291019993208828</v>
      </c>
      <c r="S98">
        <v>21.784806521739128</v>
      </c>
      <c r="T98">
        <v>0</v>
      </c>
      <c r="U98">
        <v>55.902693891557988</v>
      </c>
      <c r="V98">
        <v>9.0417349800399212</v>
      </c>
      <c r="W98">
        <v>18.663735086437789</v>
      </c>
      <c r="X98">
        <v>59.887299052145181</v>
      </c>
      <c r="Y98">
        <v>0</v>
      </c>
      <c r="Z98">
        <v>5.7568579199999999</v>
      </c>
      <c r="AA98">
        <v>18.736271999999996</v>
      </c>
      <c r="AB98">
        <v>17.352844704000002</v>
      </c>
      <c r="AC98">
        <v>12.7643852736</v>
      </c>
      <c r="AD98">
        <v>16.071074640000003</v>
      </c>
      <c r="AE98">
        <v>14.481785520000003</v>
      </c>
      <c r="AF98">
        <v>12.303000000000001</v>
      </c>
      <c r="AG98">
        <v>26.726187359999997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59.209270000000004</v>
      </c>
      <c r="AM98">
        <v>6.9412382247619053</v>
      </c>
      <c r="AN98">
        <v>0</v>
      </c>
      <c r="AO98">
        <v>7.4892384000000005</v>
      </c>
      <c r="AP98">
        <v>4.3883985599999997</v>
      </c>
      <c r="AQ98">
        <v>33.538559999999997</v>
      </c>
      <c r="AR98">
        <v>21.577017599999994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35.553845479453742</v>
      </c>
      <c r="BB98">
        <f t="shared" si="1"/>
        <v>1025.7549918152213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3.8588622812862559</v>
      </c>
      <c r="L99">
        <f t="shared" si="2"/>
        <v>2.9520191279069179</v>
      </c>
      <c r="M99">
        <f t="shared" si="2"/>
        <v>1.1941125801118042</v>
      </c>
      <c r="N99">
        <f t="shared" si="2"/>
        <v>1.2617229890164943</v>
      </c>
      <c r="O99">
        <f t="shared" si="2"/>
        <v>1.7734567408797473</v>
      </c>
      <c r="P99">
        <f t="shared" si="2"/>
        <v>0.65751763706431188</v>
      </c>
      <c r="Q99">
        <f t="shared" si="2"/>
        <v>0.11492223342161777</v>
      </c>
      <c r="R99">
        <f t="shared" si="2"/>
        <v>0.55887245381163864</v>
      </c>
      <c r="S99">
        <f t="shared" si="2"/>
        <v>0.33932716032881172</v>
      </c>
      <c r="T99">
        <f t="shared" si="2"/>
        <v>0</v>
      </c>
      <c r="U99">
        <f t="shared" si="2"/>
        <v>1.4421376334000635</v>
      </c>
      <c r="V99">
        <f t="shared" si="2"/>
        <v>0.2160674279698416</v>
      </c>
      <c r="W99">
        <f t="shared" si="2"/>
        <v>0.45893261807043212</v>
      </c>
      <c r="X99">
        <f t="shared" si="2"/>
        <v>1.3898739996961156</v>
      </c>
      <c r="Y99">
        <f t="shared" si="2"/>
        <v>0</v>
      </c>
      <c r="Z99">
        <f t="shared" si="2"/>
        <v>0.1367236846800001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0.3514509583199999</v>
      </c>
      <c r="AF99">
        <f t="shared" si="2"/>
        <v>0.21072304999999997</v>
      </c>
      <c r="AG99">
        <f t="shared" si="2"/>
        <v>0.64142849664000057</v>
      </c>
      <c r="AH99">
        <f t="shared" si="2"/>
        <v>1.6144235917200016</v>
      </c>
      <c r="AI99">
        <f t="shared" si="2"/>
        <v>0.21853883790000017</v>
      </c>
      <c r="AJ99">
        <f t="shared" si="2"/>
        <v>0</v>
      </c>
      <c r="AK99">
        <f t="shared" si="2"/>
        <v>0.53510400000000058</v>
      </c>
      <c r="AL99">
        <f t="shared" si="2"/>
        <v>1.4191803175000006</v>
      </c>
      <c r="AM99">
        <f t="shared" si="2"/>
        <v>0.16658971739428585</v>
      </c>
      <c r="AN99">
        <f t="shared" si="2"/>
        <v>0</v>
      </c>
      <c r="AO99">
        <f t="shared" si="2"/>
        <v>0.18510040079999968</v>
      </c>
      <c r="AP99">
        <f t="shared" si="2"/>
        <v>0.11197449018000002</v>
      </c>
      <c r="AQ99">
        <f t="shared" si="2"/>
        <v>0.32994868499999974</v>
      </c>
      <c r="AR99">
        <f t="shared" si="2"/>
        <v>0.52221231360000053</v>
      </c>
      <c r="AS99">
        <f t="shared" si="2"/>
        <v>0.33726612602160028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0.82286474880826321</v>
      </c>
      <c r="BB99">
        <f t="shared" si="1"/>
        <v>23.740262017921278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51.795097719744618</v>
      </c>
      <c r="L3">
        <v>65.24575771321102</v>
      </c>
      <c r="M3">
        <v>0</v>
      </c>
      <c r="N3">
        <v>29.996879379817798</v>
      </c>
      <c r="O3">
        <v>50.378842714608432</v>
      </c>
      <c r="P3">
        <v>68.577052489905782</v>
      </c>
      <c r="Q3">
        <v>2.7714502369668246</v>
      </c>
      <c r="R3">
        <v>10.768202562225474</v>
      </c>
      <c r="S3">
        <v>6.7035612700901606</v>
      </c>
      <c r="T3">
        <v>0</v>
      </c>
      <c r="U3">
        <v>292.4168043682364</v>
      </c>
      <c r="V3">
        <v>5.2654867789688611</v>
      </c>
      <c r="W3">
        <v>10.997331074766358</v>
      </c>
      <c r="X3">
        <v>37.475426896460796</v>
      </c>
      <c r="Y3">
        <v>0</v>
      </c>
      <c r="Z3">
        <v>3.3293303999999995</v>
      </c>
      <c r="AA3">
        <v>10.835639999999998</v>
      </c>
      <c r="AB3">
        <v>10.035570480000001</v>
      </c>
      <c r="AC3">
        <v>7.381953231999999</v>
      </c>
      <c r="AD3">
        <v>9.2942917999999999</v>
      </c>
      <c r="AE3">
        <v>8.3751674000000005</v>
      </c>
      <c r="AF3">
        <v>0</v>
      </c>
      <c r="AG3">
        <v>0</v>
      </c>
      <c r="AH3">
        <v>38.846886999999988</v>
      </c>
      <c r="AI3">
        <v>4.8501299999999992</v>
      </c>
      <c r="AJ3">
        <v>0</v>
      </c>
      <c r="AK3">
        <v>12.891999999999999</v>
      </c>
      <c r="AL3">
        <v>20.155330000000006</v>
      </c>
      <c r="AM3">
        <v>4.0137264761904756</v>
      </c>
      <c r="AN3">
        <v>0</v>
      </c>
      <c r="AO3">
        <v>4.1818559999999998</v>
      </c>
      <c r="AP3">
        <v>3.2862774000000003</v>
      </c>
      <c r="AQ3">
        <v>0</v>
      </c>
      <c r="AR3">
        <v>13.31976</v>
      </c>
      <c r="AS3">
        <v>8.302843440000002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26.515003481757041</v>
      </c>
      <c r="BB3">
        <f>SUM(B3:AZ3)-BA3</f>
        <v>764.97765335143617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51.795097719744618</v>
      </c>
      <c r="L4">
        <v>65.24575771321102</v>
      </c>
      <c r="M4">
        <v>0</v>
      </c>
      <c r="N4">
        <v>29.996879379817798</v>
      </c>
      <c r="O4">
        <v>50.378842714608432</v>
      </c>
      <c r="P4">
        <v>68.577052489905782</v>
      </c>
      <c r="Q4">
        <v>2.7714502369668246</v>
      </c>
      <c r="R4">
        <v>10.768202562225474</v>
      </c>
      <c r="S4">
        <v>6.7035612700901606</v>
      </c>
      <c r="T4">
        <v>0</v>
      </c>
      <c r="U4">
        <v>292.4168043682364</v>
      </c>
      <c r="V4">
        <v>5.2654867789688611</v>
      </c>
      <c r="W4">
        <v>10.997331074766358</v>
      </c>
      <c r="X4">
        <v>37.475426896460796</v>
      </c>
      <c r="Y4">
        <v>0</v>
      </c>
      <c r="Z4">
        <v>3.3293303999999995</v>
      </c>
      <c r="AA4">
        <v>10.835639999999998</v>
      </c>
      <c r="AB4">
        <v>10.035570480000001</v>
      </c>
      <c r="AC4">
        <v>7.381953231999999</v>
      </c>
      <c r="AD4">
        <v>9.2942917999999999</v>
      </c>
      <c r="AE4">
        <v>8.3751674000000005</v>
      </c>
      <c r="AF4">
        <v>0</v>
      </c>
      <c r="AG4">
        <v>0</v>
      </c>
      <c r="AH4">
        <v>38.846886999999988</v>
      </c>
      <c r="AI4">
        <v>4.8501299999999992</v>
      </c>
      <c r="AJ4">
        <v>0</v>
      </c>
      <c r="AK4">
        <v>12.891999999999999</v>
      </c>
      <c r="AL4">
        <v>20.155330000000006</v>
      </c>
      <c r="AM4">
        <v>4.0137264761904756</v>
      </c>
      <c r="AN4">
        <v>0</v>
      </c>
      <c r="AO4">
        <v>4.1818559999999998</v>
      </c>
      <c r="AP4">
        <v>3.2862774000000003</v>
      </c>
      <c r="AQ4">
        <v>0</v>
      </c>
      <c r="AR4">
        <v>13.31976</v>
      </c>
      <c r="AS4">
        <v>8.302843440000002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26.515003481757041</v>
      </c>
      <c r="BB4">
        <f t="shared" ref="BB4:BB67" si="0">SUM(B4:AZ4)-BA4</f>
        <v>764.97765335143617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51.795097719744618</v>
      </c>
      <c r="L5">
        <v>65.24575771321102</v>
      </c>
      <c r="M5">
        <v>0</v>
      </c>
      <c r="N5">
        <v>29.996879379817798</v>
      </c>
      <c r="O5">
        <v>50.378842714608432</v>
      </c>
      <c r="P5">
        <v>68.764541387024622</v>
      </c>
      <c r="Q5">
        <v>2.7714502369668246</v>
      </c>
      <c r="R5">
        <v>10.768202562225474</v>
      </c>
      <c r="S5">
        <v>6.7035612700901606</v>
      </c>
      <c r="T5">
        <v>0</v>
      </c>
      <c r="U5">
        <v>292.4168043682364</v>
      </c>
      <c r="V5">
        <v>5.2654867789688611</v>
      </c>
      <c r="W5">
        <v>10.997331074766358</v>
      </c>
      <c r="X5">
        <v>37.475426896460796</v>
      </c>
      <c r="Y5">
        <v>0</v>
      </c>
      <c r="Z5">
        <v>4.9939955999999999</v>
      </c>
      <c r="AA5">
        <v>10.835639999999998</v>
      </c>
      <c r="AB5">
        <v>10.035570480000001</v>
      </c>
      <c r="AC5">
        <v>7.381953231999999</v>
      </c>
      <c r="AD5">
        <v>9.2942917999999999</v>
      </c>
      <c r="AE5">
        <v>8.3751674000000005</v>
      </c>
      <c r="AF5">
        <v>0</v>
      </c>
      <c r="AG5">
        <v>0</v>
      </c>
      <c r="AH5">
        <v>38.846886999999988</v>
      </c>
      <c r="AI5">
        <v>4.8501299999999992</v>
      </c>
      <c r="AJ5">
        <v>0</v>
      </c>
      <c r="AK5">
        <v>12.891999999999999</v>
      </c>
      <c r="AL5">
        <v>20.155330000000006</v>
      </c>
      <c r="AM5">
        <v>4.0137264761904756</v>
      </c>
      <c r="AN5">
        <v>0</v>
      </c>
      <c r="AO5">
        <v>4.1818559999999998</v>
      </c>
      <c r="AP5">
        <v>3.2862774000000003</v>
      </c>
      <c r="AQ5">
        <v>0</v>
      </c>
      <c r="AR5">
        <v>12.478512000000002</v>
      </c>
      <c r="AS5">
        <v>8.302843440000002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26.548869007604765</v>
      </c>
      <c r="BB5">
        <f t="shared" si="0"/>
        <v>765.95469392270752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51.795097719744618</v>
      </c>
      <c r="L6">
        <v>65.24575771321102</v>
      </c>
      <c r="M6">
        <v>0</v>
      </c>
      <c r="N6">
        <v>29.996879379817798</v>
      </c>
      <c r="O6">
        <v>50.378842714608432</v>
      </c>
      <c r="P6">
        <v>68.764541387024622</v>
      </c>
      <c r="Q6">
        <v>2.7714502369668246</v>
      </c>
      <c r="R6">
        <v>10.768202562225474</v>
      </c>
      <c r="S6">
        <v>6.7035612700901606</v>
      </c>
      <c r="T6">
        <v>0</v>
      </c>
      <c r="U6">
        <v>292.4168043682364</v>
      </c>
      <c r="V6">
        <v>5.2654867789688611</v>
      </c>
      <c r="W6">
        <v>10.997331074766358</v>
      </c>
      <c r="X6">
        <v>37.475426896460796</v>
      </c>
      <c r="Y6">
        <v>0</v>
      </c>
      <c r="Z6">
        <v>4.9939955999999999</v>
      </c>
      <c r="AA6">
        <v>10.835639999999998</v>
      </c>
      <c r="AB6">
        <v>10.035570480000001</v>
      </c>
      <c r="AC6">
        <v>7.381953231999999</v>
      </c>
      <c r="AD6">
        <v>9.2942917999999999</v>
      </c>
      <c r="AE6">
        <v>8.3751674000000005</v>
      </c>
      <c r="AF6">
        <v>0</v>
      </c>
      <c r="AG6">
        <v>0</v>
      </c>
      <c r="AH6">
        <v>38.846886999999988</v>
      </c>
      <c r="AI6">
        <v>4.8501299999999992</v>
      </c>
      <c r="AJ6">
        <v>0</v>
      </c>
      <c r="AK6">
        <v>12.891999999999999</v>
      </c>
      <c r="AL6">
        <v>20.155330000000006</v>
      </c>
      <c r="AM6">
        <v>4.0137264761904756</v>
      </c>
      <c r="AN6">
        <v>0</v>
      </c>
      <c r="AO6">
        <v>4.1818559999999998</v>
      </c>
      <c r="AP6">
        <v>3.2862774000000003</v>
      </c>
      <c r="AQ6">
        <v>0</v>
      </c>
      <c r="AR6">
        <v>12.478512000000002</v>
      </c>
      <c r="AS6">
        <v>8.302843440000002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26.548869007604765</v>
      </c>
      <c r="BB6">
        <f t="shared" si="0"/>
        <v>765.95469392270752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51.795097719744618</v>
      </c>
      <c r="L7">
        <v>65.24575771321102</v>
      </c>
      <c r="M7">
        <v>0</v>
      </c>
      <c r="N7">
        <v>29.996879379817798</v>
      </c>
      <c r="O7">
        <v>50.378842714608432</v>
      </c>
      <c r="P7">
        <v>68.764541387024622</v>
      </c>
      <c r="Q7">
        <v>2.7714502369668246</v>
      </c>
      <c r="R7">
        <v>10.768202562225474</v>
      </c>
      <c r="S7">
        <v>6.7035612700901606</v>
      </c>
      <c r="T7">
        <v>0</v>
      </c>
      <c r="U7">
        <v>292.4168043682364</v>
      </c>
      <c r="V7">
        <v>5.2654867789688611</v>
      </c>
      <c r="W7">
        <v>10.997331074766358</v>
      </c>
      <c r="X7">
        <v>37.475426896460796</v>
      </c>
      <c r="Y7">
        <v>0</v>
      </c>
      <c r="Z7">
        <v>4.9939955999999999</v>
      </c>
      <c r="AA7">
        <v>10.835639999999998</v>
      </c>
      <c r="AB7">
        <v>10.035570480000001</v>
      </c>
      <c r="AC7">
        <v>7.381953231999999</v>
      </c>
      <c r="AD7">
        <v>9.2942917999999999</v>
      </c>
      <c r="AE7">
        <v>8.3751674000000005</v>
      </c>
      <c r="AF7">
        <v>0</v>
      </c>
      <c r="AG7">
        <v>0</v>
      </c>
      <c r="AH7">
        <v>38.846886999999988</v>
      </c>
      <c r="AI7">
        <v>4.8501299999999992</v>
      </c>
      <c r="AJ7">
        <v>0</v>
      </c>
      <c r="AK7">
        <v>12.891999999999999</v>
      </c>
      <c r="AL7">
        <v>20.155330000000006</v>
      </c>
      <c r="AM7">
        <v>4.0137264761904756</v>
      </c>
      <c r="AN7">
        <v>0</v>
      </c>
      <c r="AO7">
        <v>4.1818559999999998</v>
      </c>
      <c r="AP7">
        <v>3.2862774000000003</v>
      </c>
      <c r="AQ7">
        <v>0</v>
      </c>
      <c r="AR7">
        <v>12.478512000000002</v>
      </c>
      <c r="AS7">
        <v>8.302843440000002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26.548869007604765</v>
      </c>
      <c r="BB7">
        <f t="shared" si="0"/>
        <v>765.95469392270752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51.795097719744618</v>
      </c>
      <c r="L8">
        <v>65.24575771321102</v>
      </c>
      <c r="M8">
        <v>0</v>
      </c>
      <c r="N8">
        <v>29.996879379817798</v>
      </c>
      <c r="O8">
        <v>50.378842714608432</v>
      </c>
      <c r="P8">
        <v>68.764541387024622</v>
      </c>
      <c r="Q8">
        <v>2.7714502369668246</v>
      </c>
      <c r="R8">
        <v>10.768202562225474</v>
      </c>
      <c r="S8">
        <v>6.7035612700901606</v>
      </c>
      <c r="T8">
        <v>0</v>
      </c>
      <c r="U8">
        <v>292.4168043682364</v>
      </c>
      <c r="V8">
        <v>5.2654867789688611</v>
      </c>
      <c r="W8">
        <v>10.997331074766358</v>
      </c>
      <c r="X8">
        <v>37.475426896460796</v>
      </c>
      <c r="Y8">
        <v>0</v>
      </c>
      <c r="Z8">
        <v>4.9939955999999999</v>
      </c>
      <c r="AA8">
        <v>10.835639999999998</v>
      </c>
      <c r="AB8">
        <v>10.035570480000001</v>
      </c>
      <c r="AC8">
        <v>7.381953231999999</v>
      </c>
      <c r="AD8">
        <v>9.2942917999999999</v>
      </c>
      <c r="AE8">
        <v>8.3751674000000005</v>
      </c>
      <c r="AF8">
        <v>0</v>
      </c>
      <c r="AG8">
        <v>0</v>
      </c>
      <c r="AH8">
        <v>38.846886999999988</v>
      </c>
      <c r="AI8">
        <v>4.8501299999999992</v>
      </c>
      <c r="AJ8">
        <v>0</v>
      </c>
      <c r="AK8">
        <v>12.891999999999999</v>
      </c>
      <c r="AL8">
        <v>20.155330000000006</v>
      </c>
      <c r="AM8">
        <v>4.0137264761904756</v>
      </c>
      <c r="AN8">
        <v>0</v>
      </c>
      <c r="AO8">
        <v>4.1818559999999998</v>
      </c>
      <c r="AP8">
        <v>3.2862774000000003</v>
      </c>
      <c r="AQ8">
        <v>0</v>
      </c>
      <c r="AR8">
        <v>12.478512000000002</v>
      </c>
      <c r="AS8">
        <v>8.302843440000002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26.548869007604765</v>
      </c>
      <c r="BB8">
        <f t="shared" si="0"/>
        <v>765.95469392270752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51.795097719744618</v>
      </c>
      <c r="L9">
        <v>65.24575771321102</v>
      </c>
      <c r="M9">
        <v>0</v>
      </c>
      <c r="N9">
        <v>29.996879379817798</v>
      </c>
      <c r="O9">
        <v>50.378842714608432</v>
      </c>
      <c r="P9">
        <v>68.764541387024622</v>
      </c>
      <c r="Q9">
        <v>2.7714502369668246</v>
      </c>
      <c r="R9">
        <v>10.768202562225474</v>
      </c>
      <c r="S9">
        <v>6.7035612700901606</v>
      </c>
      <c r="T9">
        <v>0</v>
      </c>
      <c r="U9">
        <v>292.4168043682364</v>
      </c>
      <c r="V9">
        <v>5.2654867789688611</v>
      </c>
      <c r="W9">
        <v>10.997331074766358</v>
      </c>
      <c r="X9">
        <v>37.475426896460796</v>
      </c>
      <c r="Y9">
        <v>0</v>
      </c>
      <c r="Z9">
        <v>3.3293303999999995</v>
      </c>
      <c r="AA9">
        <v>10.835639999999998</v>
      </c>
      <c r="AB9">
        <v>10.035570480000001</v>
      </c>
      <c r="AC9">
        <v>7.381953231999999</v>
      </c>
      <c r="AD9">
        <v>9.2942917999999999</v>
      </c>
      <c r="AE9">
        <v>8.3751674000000005</v>
      </c>
      <c r="AF9">
        <v>0</v>
      </c>
      <c r="AG9">
        <v>0</v>
      </c>
      <c r="AH9">
        <v>38.846886999999988</v>
      </c>
      <c r="AI9">
        <v>4.8501299999999992</v>
      </c>
      <c r="AJ9">
        <v>0</v>
      </c>
      <c r="AK9">
        <v>12.891999999999999</v>
      </c>
      <c r="AL9">
        <v>20.155330000000006</v>
      </c>
      <c r="AM9">
        <v>4.0137264761904756</v>
      </c>
      <c r="AN9">
        <v>0</v>
      </c>
      <c r="AO9">
        <v>4.1818559999999998</v>
      </c>
      <c r="AP9">
        <v>3.2862774000000003</v>
      </c>
      <c r="AQ9">
        <v>0</v>
      </c>
      <c r="AR9">
        <v>12.478512000000002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26.486372307604761</v>
      </c>
      <c r="BB9">
        <f t="shared" si="0"/>
        <v>764.15161726470762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51.795097719744618</v>
      </c>
      <c r="L10">
        <v>65.24575771321102</v>
      </c>
      <c r="M10">
        <v>0</v>
      </c>
      <c r="N10">
        <v>29.996879379817798</v>
      </c>
      <c r="O10">
        <v>50.378842714608432</v>
      </c>
      <c r="P10">
        <v>68.764541387024622</v>
      </c>
      <c r="Q10">
        <v>2.7714502369668246</v>
      </c>
      <c r="R10">
        <v>10.768202562225474</v>
      </c>
      <c r="S10">
        <v>6.7035612700901606</v>
      </c>
      <c r="T10">
        <v>0</v>
      </c>
      <c r="U10">
        <v>292.4168043682364</v>
      </c>
      <c r="V10">
        <v>5.2654867789688611</v>
      </c>
      <c r="W10">
        <v>10.997331074766358</v>
      </c>
      <c r="X10">
        <v>37.475426896460796</v>
      </c>
      <c r="Y10">
        <v>0</v>
      </c>
      <c r="Z10">
        <v>3.3293303999999995</v>
      </c>
      <c r="AA10">
        <v>10.835639999999998</v>
      </c>
      <c r="AB10">
        <v>10.035570480000001</v>
      </c>
      <c r="AC10">
        <v>7.381953231999999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38.846886999999988</v>
      </c>
      <c r="AI10">
        <v>4.8501299999999992</v>
      </c>
      <c r="AJ10">
        <v>0</v>
      </c>
      <c r="AK10">
        <v>12.891999999999999</v>
      </c>
      <c r="AL10">
        <v>20.155330000000006</v>
      </c>
      <c r="AM10">
        <v>4.0137264761904756</v>
      </c>
      <c r="AN10">
        <v>0</v>
      </c>
      <c r="AO10">
        <v>4.1818559999999998</v>
      </c>
      <c r="AP10">
        <v>3.2862774000000003</v>
      </c>
      <c r="AQ10">
        <v>0</v>
      </c>
      <c r="AR10">
        <v>12.478512000000002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26.486372307604761</v>
      </c>
      <c r="BB10">
        <f t="shared" si="0"/>
        <v>764.15161726470762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51.795097719744618</v>
      </c>
      <c r="L11">
        <v>65.24575771321102</v>
      </c>
      <c r="M11">
        <v>0</v>
      </c>
      <c r="N11">
        <v>29.996879379817798</v>
      </c>
      <c r="O11">
        <v>50.378842714608432</v>
      </c>
      <c r="P11">
        <v>68.764541387024622</v>
      </c>
      <c r="Q11">
        <v>2.7714502369668246</v>
      </c>
      <c r="R11">
        <v>10.768202562225474</v>
      </c>
      <c r="S11">
        <v>6.7035612700901606</v>
      </c>
      <c r="T11">
        <v>0</v>
      </c>
      <c r="U11">
        <v>292.4168043682364</v>
      </c>
      <c r="V11">
        <v>5.2654867789688611</v>
      </c>
      <c r="W11">
        <v>10.997331074766358</v>
      </c>
      <c r="X11">
        <v>37.475426896460796</v>
      </c>
      <c r="Y11">
        <v>0</v>
      </c>
      <c r="Z11">
        <v>3.3293303999999995</v>
      </c>
      <c r="AA11">
        <v>10.835639999999998</v>
      </c>
      <c r="AB11">
        <v>10.035570480000001</v>
      </c>
      <c r="AC11">
        <v>7.381953231999999</v>
      </c>
      <c r="AD11">
        <v>9.2942917999999999</v>
      </c>
      <c r="AE11">
        <v>8.3751674000000005</v>
      </c>
      <c r="AF11">
        <v>0</v>
      </c>
      <c r="AG11">
        <v>0</v>
      </c>
      <c r="AH11">
        <v>38.846886999999988</v>
      </c>
      <c r="AI11">
        <v>4.8501299999999992</v>
      </c>
      <c r="AJ11">
        <v>0</v>
      </c>
      <c r="AK11">
        <v>12.891999999999999</v>
      </c>
      <c r="AL11">
        <v>20.155330000000006</v>
      </c>
      <c r="AM11">
        <v>4.0137264761904756</v>
      </c>
      <c r="AN11">
        <v>0</v>
      </c>
      <c r="AO11">
        <v>4.1818559999999998</v>
      </c>
      <c r="AP11">
        <v>3.2862774000000003</v>
      </c>
      <c r="AQ11">
        <v>0</v>
      </c>
      <c r="AR11">
        <v>12.478512000000002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26.486372307604761</v>
      </c>
      <c r="BB11">
        <f t="shared" si="0"/>
        <v>764.15161726470762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51.795097719744618</v>
      </c>
      <c r="L12">
        <v>65.24575771321102</v>
      </c>
      <c r="M12">
        <v>0</v>
      </c>
      <c r="N12">
        <v>29.996879379817798</v>
      </c>
      <c r="O12">
        <v>50.378842714608432</v>
      </c>
      <c r="P12">
        <v>68.764541387024622</v>
      </c>
      <c r="Q12">
        <v>2.7714502369668246</v>
      </c>
      <c r="R12">
        <v>10.768202562225474</v>
      </c>
      <c r="S12">
        <v>6.7035612700901606</v>
      </c>
      <c r="T12">
        <v>0</v>
      </c>
      <c r="U12">
        <v>292.4168043682364</v>
      </c>
      <c r="V12">
        <v>5.2654867789688611</v>
      </c>
      <c r="W12">
        <v>10.997331074766358</v>
      </c>
      <c r="X12">
        <v>37.475426896460796</v>
      </c>
      <c r="Y12">
        <v>0</v>
      </c>
      <c r="Z12">
        <v>3.3293303999999995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8.3751674000000005</v>
      </c>
      <c r="AF12">
        <v>0</v>
      </c>
      <c r="AG12">
        <v>0</v>
      </c>
      <c r="AH12">
        <v>38.846886999999988</v>
      </c>
      <c r="AI12">
        <v>4.8501299999999992</v>
      </c>
      <c r="AJ12">
        <v>0</v>
      </c>
      <c r="AK12">
        <v>12.891999999999999</v>
      </c>
      <c r="AL12">
        <v>20.155330000000006</v>
      </c>
      <c r="AM12">
        <v>4.0137264761904756</v>
      </c>
      <c r="AN12">
        <v>0</v>
      </c>
      <c r="AO12">
        <v>4.1818559999999998</v>
      </c>
      <c r="AP12">
        <v>3.2862774000000003</v>
      </c>
      <c r="AQ12">
        <v>0</v>
      </c>
      <c r="AR12">
        <v>12.478512000000002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26.486372307604761</v>
      </c>
      <c r="BB12">
        <f t="shared" si="0"/>
        <v>764.15161726470762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51.794118748174832</v>
      </c>
      <c r="L13">
        <v>65.246142677587386</v>
      </c>
      <c r="M13">
        <v>0</v>
      </c>
      <c r="N13">
        <v>29.996879379817798</v>
      </c>
      <c r="O13">
        <v>50.378842714608432</v>
      </c>
      <c r="P13">
        <v>68.764541387024622</v>
      </c>
      <c r="Q13">
        <v>2.7714502369668246</v>
      </c>
      <c r="R13">
        <v>10.768202562225474</v>
      </c>
      <c r="S13">
        <v>6.7035612700901606</v>
      </c>
      <c r="T13">
        <v>0</v>
      </c>
      <c r="U13">
        <v>292.4168043682364</v>
      </c>
      <c r="V13">
        <v>5.2654867789688611</v>
      </c>
      <c r="W13">
        <v>10.997331074766358</v>
      </c>
      <c r="X13">
        <v>37.475426896460796</v>
      </c>
      <c r="Y13">
        <v>0</v>
      </c>
      <c r="Z13">
        <v>3.3293303999999995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8.3751674000000005</v>
      </c>
      <c r="AF13">
        <v>0</v>
      </c>
      <c r="AG13">
        <v>0</v>
      </c>
      <c r="AH13">
        <v>38.846886999999988</v>
      </c>
      <c r="AI13">
        <v>3.8801039999999989</v>
      </c>
      <c r="AJ13">
        <v>0</v>
      </c>
      <c r="AK13">
        <v>12.891999999999999</v>
      </c>
      <c r="AL13">
        <v>20.155330000000006</v>
      </c>
      <c r="AM13">
        <v>4.0137264761904756</v>
      </c>
      <c r="AN13">
        <v>0</v>
      </c>
      <c r="AO13">
        <v>4.1818559999999998</v>
      </c>
      <c r="AP13">
        <v>3.2862774000000003</v>
      </c>
      <c r="AQ13">
        <v>0</v>
      </c>
      <c r="AR13">
        <v>12.478512000000002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26.453856859040947</v>
      </c>
      <c r="BB13">
        <f t="shared" si="0"/>
        <v>763.21351270607784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51.795097719744618</v>
      </c>
      <c r="L14">
        <v>65.24619314246965</v>
      </c>
      <c r="M14">
        <v>0</v>
      </c>
      <c r="N14">
        <v>29.996879379817798</v>
      </c>
      <c r="O14">
        <v>50.378842714608432</v>
      </c>
      <c r="P14">
        <v>68.764541387024622</v>
      </c>
      <c r="Q14">
        <v>2.7714502369668246</v>
      </c>
      <c r="R14">
        <v>10.768202562225474</v>
      </c>
      <c r="S14">
        <v>6.7035612700901606</v>
      </c>
      <c r="T14">
        <v>0</v>
      </c>
      <c r="U14">
        <v>292.4168043682364</v>
      </c>
      <c r="V14">
        <v>5.2654867789688611</v>
      </c>
      <c r="W14">
        <v>10.997331074766358</v>
      </c>
      <c r="X14">
        <v>37.475426896460796</v>
      </c>
      <c r="Y14">
        <v>0</v>
      </c>
      <c r="Z14">
        <v>3.3293303999999995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8.3751674000000005</v>
      </c>
      <c r="AF14">
        <v>0</v>
      </c>
      <c r="AG14">
        <v>0</v>
      </c>
      <c r="AH14">
        <v>38.846886999999988</v>
      </c>
      <c r="AI14">
        <v>3.8801039999999989</v>
      </c>
      <c r="AJ14">
        <v>0</v>
      </c>
      <c r="AK14">
        <v>12.891999999999999</v>
      </c>
      <c r="AL14">
        <v>20.155330000000006</v>
      </c>
      <c r="AM14">
        <v>4.0137264761904756</v>
      </c>
      <c r="AN14">
        <v>0</v>
      </c>
      <c r="AO14">
        <v>4.1818559999999998</v>
      </c>
      <c r="AP14">
        <v>3.2862774000000003</v>
      </c>
      <c r="AQ14">
        <v>0</v>
      </c>
      <c r="AR14">
        <v>12.478512000000002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26.453891152141331</v>
      </c>
      <c r="BB14">
        <f t="shared" si="0"/>
        <v>763.21450784942942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51.795097719744618</v>
      </c>
      <c r="L15">
        <v>65.24619314246965</v>
      </c>
      <c r="M15">
        <v>0</v>
      </c>
      <c r="N15">
        <v>29.996879379817798</v>
      </c>
      <c r="O15">
        <v>50.378842714608432</v>
      </c>
      <c r="P15">
        <v>68.764541387024622</v>
      </c>
      <c r="Q15">
        <v>2.7714502369668246</v>
      </c>
      <c r="R15">
        <v>10.768202562225474</v>
      </c>
      <c r="S15">
        <v>6.7035612700901606</v>
      </c>
      <c r="T15">
        <v>0</v>
      </c>
      <c r="U15">
        <v>292.4168043682364</v>
      </c>
      <c r="V15">
        <v>5.2654867789688611</v>
      </c>
      <c r="W15">
        <v>10.997331074766358</v>
      </c>
      <c r="X15">
        <v>37.475426896460796</v>
      </c>
      <c r="Y15">
        <v>0</v>
      </c>
      <c r="Z15">
        <v>3.3293303999999995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8.3751674000000005</v>
      </c>
      <c r="AF15">
        <v>0</v>
      </c>
      <c r="AG15">
        <v>0</v>
      </c>
      <c r="AH15">
        <v>38.846886999999988</v>
      </c>
      <c r="AI15">
        <v>1.9400519999999994</v>
      </c>
      <c r="AJ15">
        <v>0</v>
      </c>
      <c r="AK15">
        <v>12.891999999999999</v>
      </c>
      <c r="AL15">
        <v>20.155330000000006</v>
      </c>
      <c r="AM15">
        <v>4.0137264761904756</v>
      </c>
      <c r="AN15">
        <v>0</v>
      </c>
      <c r="AO15">
        <v>4.1818559999999998</v>
      </c>
      <c r="AP15">
        <v>2.9283659999999996</v>
      </c>
      <c r="AQ15">
        <v>0</v>
      </c>
      <c r="AR15">
        <v>12.478512000000002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26.376909594141324</v>
      </c>
      <c r="BB15">
        <f t="shared" si="0"/>
        <v>760.99352600742941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51.795097719744618</v>
      </c>
      <c r="L16">
        <v>65.24619314246965</v>
      </c>
      <c r="M16">
        <v>0</v>
      </c>
      <c r="N16">
        <v>29.996879379817798</v>
      </c>
      <c r="O16">
        <v>50.378842714608432</v>
      </c>
      <c r="P16">
        <v>68.764541387024622</v>
      </c>
      <c r="Q16">
        <v>2.7714502369668246</v>
      </c>
      <c r="R16">
        <v>10.768202562225474</v>
      </c>
      <c r="S16">
        <v>6.7035612700901606</v>
      </c>
      <c r="T16">
        <v>0</v>
      </c>
      <c r="U16">
        <v>292.4168043682364</v>
      </c>
      <c r="V16">
        <v>5.2654867789688611</v>
      </c>
      <c r="W16">
        <v>10.997331074766358</v>
      </c>
      <c r="X16">
        <v>37.475426896460796</v>
      </c>
      <c r="Y16">
        <v>0</v>
      </c>
      <c r="Z16">
        <v>3.3293303999999995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8.3751674000000005</v>
      </c>
      <c r="AF16">
        <v>0</v>
      </c>
      <c r="AG16">
        <v>0</v>
      </c>
      <c r="AH16">
        <v>38.846886999999988</v>
      </c>
      <c r="AI16">
        <v>1.9400519999999994</v>
      </c>
      <c r="AJ16">
        <v>0</v>
      </c>
      <c r="AK16">
        <v>12.891999999999999</v>
      </c>
      <c r="AL16">
        <v>20.155330000000006</v>
      </c>
      <c r="AM16">
        <v>4.0137264761904756</v>
      </c>
      <c r="AN16">
        <v>0</v>
      </c>
      <c r="AO16">
        <v>4.1818559999999998</v>
      </c>
      <c r="AP16">
        <v>2.9283659999999996</v>
      </c>
      <c r="AQ16">
        <v>0</v>
      </c>
      <c r="AR16">
        <v>13.31976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26.405091402141323</v>
      </c>
      <c r="BB16">
        <f t="shared" si="0"/>
        <v>761.80659219942936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51.795097719744618</v>
      </c>
      <c r="L17">
        <v>65.24619314246965</v>
      </c>
      <c r="M17">
        <v>0</v>
      </c>
      <c r="N17">
        <v>29.996879379817798</v>
      </c>
      <c r="O17">
        <v>50.378842714608432</v>
      </c>
      <c r="P17">
        <v>69.04064704790197</v>
      </c>
      <c r="Q17">
        <v>2.7714502369668246</v>
      </c>
      <c r="R17">
        <v>10.768202562225474</v>
      </c>
      <c r="S17">
        <v>6.7035612700901606</v>
      </c>
      <c r="T17">
        <v>0</v>
      </c>
      <c r="U17">
        <v>292.4168043682364</v>
      </c>
      <c r="V17">
        <v>5.2654867789688611</v>
      </c>
      <c r="W17">
        <v>10.997331074766358</v>
      </c>
      <c r="X17">
        <v>37.475426896460796</v>
      </c>
      <c r="Y17">
        <v>0</v>
      </c>
      <c r="Z17">
        <v>3.3293303999999995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38.846886999999988</v>
      </c>
      <c r="AI17">
        <v>4.8501299999999992</v>
      </c>
      <c r="AJ17">
        <v>0</v>
      </c>
      <c r="AK17">
        <v>12.891999999999999</v>
      </c>
      <c r="AL17">
        <v>20.155330000000006</v>
      </c>
      <c r="AM17">
        <v>4.0137264761904756</v>
      </c>
      <c r="AN17">
        <v>0</v>
      </c>
      <c r="AO17">
        <v>4.1818559999999998</v>
      </c>
      <c r="AP17">
        <v>2.9283659999999996</v>
      </c>
      <c r="AQ17">
        <v>0</v>
      </c>
      <c r="AR17">
        <v>13.31976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26.511828551675983</v>
      </c>
      <c r="BB17">
        <f t="shared" si="0"/>
        <v>764.88603871077214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51.795097719744618</v>
      </c>
      <c r="L18">
        <v>65.24619314246965</v>
      </c>
      <c r="M18">
        <v>0</v>
      </c>
      <c r="N18">
        <v>29.996879379817798</v>
      </c>
      <c r="O18">
        <v>50.378842714608432</v>
      </c>
      <c r="P18">
        <v>69.04064704790197</v>
      </c>
      <c r="Q18">
        <v>2.7714502369668246</v>
      </c>
      <c r="R18">
        <v>10.768202562225474</v>
      </c>
      <c r="S18">
        <v>6.7035612700901606</v>
      </c>
      <c r="T18">
        <v>0</v>
      </c>
      <c r="U18">
        <v>292.4168043682364</v>
      </c>
      <c r="V18">
        <v>5.2654867789688611</v>
      </c>
      <c r="W18">
        <v>10.997331074766358</v>
      </c>
      <c r="X18">
        <v>37.475426896460796</v>
      </c>
      <c r="Y18">
        <v>0</v>
      </c>
      <c r="Z18">
        <v>3.3293303999999995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38.846886999999988</v>
      </c>
      <c r="AI18">
        <v>4.8501299999999992</v>
      </c>
      <c r="AJ18">
        <v>0</v>
      </c>
      <c r="AK18">
        <v>12.891999999999999</v>
      </c>
      <c r="AL18">
        <v>20.155330000000006</v>
      </c>
      <c r="AM18">
        <v>4.0137264761904756</v>
      </c>
      <c r="AN18">
        <v>0</v>
      </c>
      <c r="AO18">
        <v>4.1818559999999998</v>
      </c>
      <c r="AP18">
        <v>2.9283659999999996</v>
      </c>
      <c r="AQ18">
        <v>0</v>
      </c>
      <c r="AR18">
        <v>13.31976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26.511828551675983</v>
      </c>
      <c r="BB18">
        <f t="shared" si="0"/>
        <v>764.88603871077214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51.795097719744618</v>
      </c>
      <c r="L19">
        <v>65.24619314246965</v>
      </c>
      <c r="M19">
        <v>0</v>
      </c>
      <c r="N19">
        <v>29.996879379817798</v>
      </c>
      <c r="O19">
        <v>50.378842714608432</v>
      </c>
      <c r="P19">
        <v>68.764541387024622</v>
      </c>
      <c r="Q19">
        <v>2.7714502369668246</v>
      </c>
      <c r="R19">
        <v>10.768202562225474</v>
      </c>
      <c r="S19">
        <v>6.7035612700901606</v>
      </c>
      <c r="T19">
        <v>0</v>
      </c>
      <c r="U19">
        <v>292.4168043682364</v>
      </c>
      <c r="V19">
        <v>5.2654867789688611</v>
      </c>
      <c r="W19">
        <v>10.997331074766358</v>
      </c>
      <c r="X19">
        <v>37.475426896460796</v>
      </c>
      <c r="Y19">
        <v>0</v>
      </c>
      <c r="Z19">
        <v>3.3293303999999995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38.846886999999988</v>
      </c>
      <c r="AI19">
        <v>3.8801039999999989</v>
      </c>
      <c r="AJ19">
        <v>0</v>
      </c>
      <c r="AK19">
        <v>12.891999999999999</v>
      </c>
      <c r="AL19">
        <v>20.155330000000006</v>
      </c>
      <c r="AM19">
        <v>4.0137264761904756</v>
      </c>
      <c r="AN19">
        <v>0</v>
      </c>
      <c r="AO19">
        <v>4.1818559999999998</v>
      </c>
      <c r="AP19">
        <v>2.9283659999999996</v>
      </c>
      <c r="AQ19">
        <v>0</v>
      </c>
      <c r="AR19">
        <v>13.31976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26.470083144141327</v>
      </c>
      <c r="BB19">
        <f t="shared" si="0"/>
        <v>763.68165245742932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51.795097719744618</v>
      </c>
      <c r="L20">
        <v>65.24619314246965</v>
      </c>
      <c r="M20">
        <v>0</v>
      </c>
      <c r="N20">
        <v>29.996879379817798</v>
      </c>
      <c r="O20">
        <v>50.378842714608432</v>
      </c>
      <c r="P20">
        <v>68.764541387024622</v>
      </c>
      <c r="Q20">
        <v>2.7714502369668246</v>
      </c>
      <c r="R20">
        <v>10.768202562225474</v>
      </c>
      <c r="S20">
        <v>6.7035612700901606</v>
      </c>
      <c r="T20">
        <v>0</v>
      </c>
      <c r="U20">
        <v>292.4168043682364</v>
      </c>
      <c r="V20">
        <v>5.2654867789688611</v>
      </c>
      <c r="W20">
        <v>10.997331074766358</v>
      </c>
      <c r="X20">
        <v>37.475426896460796</v>
      </c>
      <c r="Y20">
        <v>0</v>
      </c>
      <c r="Z20">
        <v>3.3293303999999995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38.846886999999988</v>
      </c>
      <c r="AI20">
        <v>3.8801039999999989</v>
      </c>
      <c r="AJ20">
        <v>0</v>
      </c>
      <c r="AK20">
        <v>12.891999999999999</v>
      </c>
      <c r="AL20">
        <v>20.155330000000006</v>
      </c>
      <c r="AM20">
        <v>4.0137264761904756</v>
      </c>
      <c r="AN20">
        <v>0</v>
      </c>
      <c r="AO20">
        <v>4.1818559999999998</v>
      </c>
      <c r="AP20">
        <v>2.9283659999999996</v>
      </c>
      <c r="AQ20">
        <v>0</v>
      </c>
      <c r="AR20">
        <v>12.478512000000002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26.441901336141328</v>
      </c>
      <c r="BB20">
        <f t="shared" si="0"/>
        <v>762.86858626542937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51.795097719744618</v>
      </c>
      <c r="L21">
        <v>65.24619314246965</v>
      </c>
      <c r="M21">
        <v>0</v>
      </c>
      <c r="N21">
        <v>29.996879379817798</v>
      </c>
      <c r="O21">
        <v>50.378842714608432</v>
      </c>
      <c r="P21">
        <v>68.764541387024622</v>
      </c>
      <c r="Q21">
        <v>2.7714502369668246</v>
      </c>
      <c r="R21">
        <v>10.768202562225474</v>
      </c>
      <c r="S21">
        <v>6.7035612700901606</v>
      </c>
      <c r="T21">
        <v>0</v>
      </c>
      <c r="U21">
        <v>292.4168043682364</v>
      </c>
      <c r="V21">
        <v>5.2654867789688611</v>
      </c>
      <c r="W21">
        <v>10.997331074766358</v>
      </c>
      <c r="X21">
        <v>37.475426896460796</v>
      </c>
      <c r="Y21">
        <v>0</v>
      </c>
      <c r="Z21">
        <v>3.3293303999999995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38.846886999999988</v>
      </c>
      <c r="AI21">
        <v>1.9400519999999994</v>
      </c>
      <c r="AJ21">
        <v>0</v>
      </c>
      <c r="AK21">
        <v>12.891999999999999</v>
      </c>
      <c r="AL21">
        <v>20.155330000000006</v>
      </c>
      <c r="AM21">
        <v>4.0137264761904756</v>
      </c>
      <c r="AN21">
        <v>0</v>
      </c>
      <c r="AO21">
        <v>4.1818559999999998</v>
      </c>
      <c r="AP21">
        <v>2.9283659999999996</v>
      </c>
      <c r="AQ21">
        <v>0</v>
      </c>
      <c r="AR21">
        <v>12.478512000000002</v>
      </c>
      <c r="AS21">
        <v>8.302843440000002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26.383640086141327</v>
      </c>
      <c r="BB21">
        <f t="shared" si="0"/>
        <v>761.18770367342938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51.795097719744618</v>
      </c>
      <c r="L22">
        <v>65.24619314246965</v>
      </c>
      <c r="M22">
        <v>0</v>
      </c>
      <c r="N22">
        <v>29.996879379817798</v>
      </c>
      <c r="O22">
        <v>50.378842714608432</v>
      </c>
      <c r="P22">
        <v>68.764541387024622</v>
      </c>
      <c r="Q22">
        <v>2.7714502369668246</v>
      </c>
      <c r="R22">
        <v>10.768202562225474</v>
      </c>
      <c r="S22">
        <v>6.7035612700901606</v>
      </c>
      <c r="T22">
        <v>0</v>
      </c>
      <c r="U22">
        <v>292.4168043682364</v>
      </c>
      <c r="V22">
        <v>5.2654867789688611</v>
      </c>
      <c r="W22">
        <v>10.997331074766358</v>
      </c>
      <c r="X22">
        <v>37.475426896460796</v>
      </c>
      <c r="Y22">
        <v>0</v>
      </c>
      <c r="Z22">
        <v>3.3293303999999995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38.846886999999988</v>
      </c>
      <c r="AI22">
        <v>1.9400519999999994</v>
      </c>
      <c r="AJ22">
        <v>0</v>
      </c>
      <c r="AK22">
        <v>12.891999999999999</v>
      </c>
      <c r="AL22">
        <v>20.155330000000006</v>
      </c>
      <c r="AM22">
        <v>4.0137264761904756</v>
      </c>
      <c r="AN22">
        <v>0</v>
      </c>
      <c r="AO22">
        <v>4.1818559999999998</v>
      </c>
      <c r="AP22">
        <v>2.9283659999999996</v>
      </c>
      <c r="AQ22">
        <v>0</v>
      </c>
      <c r="AR22">
        <v>12.478512000000002</v>
      </c>
      <c r="AS22">
        <v>8.302843440000002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26.383640086141327</v>
      </c>
      <c r="BB22">
        <f t="shared" si="0"/>
        <v>761.18770367342938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51.795097719744618</v>
      </c>
      <c r="L23">
        <v>65.246114753579334</v>
      </c>
      <c r="M23">
        <v>0</v>
      </c>
      <c r="N23">
        <v>29.773530977111708</v>
      </c>
      <c r="O23">
        <v>50.050639653903197</v>
      </c>
      <c r="P23">
        <v>68.764541387024622</v>
      </c>
      <c r="Q23">
        <v>2.7714502369668246</v>
      </c>
      <c r="R23">
        <v>10.768202562225474</v>
      </c>
      <c r="S23">
        <v>6.7035612700901606</v>
      </c>
      <c r="T23">
        <v>0</v>
      </c>
      <c r="U23">
        <v>292.4168043682364</v>
      </c>
      <c r="V23">
        <v>5.2654867789688611</v>
      </c>
      <c r="W23">
        <v>10.997331074766358</v>
      </c>
      <c r="X23">
        <v>37.475426896460796</v>
      </c>
      <c r="Y23">
        <v>0</v>
      </c>
      <c r="Z23">
        <v>3.3293303999999995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38.846886999999988</v>
      </c>
      <c r="AI23">
        <v>1.9400519999999994</v>
      </c>
      <c r="AJ23">
        <v>0</v>
      </c>
      <c r="AK23">
        <v>12.891999999999999</v>
      </c>
      <c r="AL23">
        <v>20.155330000000006</v>
      </c>
      <c r="AM23">
        <v>4.0137264761904756</v>
      </c>
      <c r="AN23">
        <v>0</v>
      </c>
      <c r="AO23">
        <v>4.1818559999999998</v>
      </c>
      <c r="AP23">
        <v>2.9283659999999996</v>
      </c>
      <c r="AQ23">
        <v>0</v>
      </c>
      <c r="AR23">
        <v>12.478512000000002</v>
      </c>
      <c r="AS23">
        <v>8.302843440000002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26.365160521854818</v>
      </c>
      <c r="BB23">
        <f t="shared" si="0"/>
        <v>760.65455338541426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51.795097719744618</v>
      </c>
      <c r="L24">
        <v>65.24575771321102</v>
      </c>
      <c r="M24">
        <v>0</v>
      </c>
      <c r="N24">
        <v>29.773530977111708</v>
      </c>
      <c r="O24">
        <v>50.050639653903197</v>
      </c>
      <c r="P24">
        <v>68.764541387024622</v>
      </c>
      <c r="Q24">
        <v>2.7714502369668246</v>
      </c>
      <c r="R24">
        <v>10.768202562225474</v>
      </c>
      <c r="S24">
        <v>6.7035612700901606</v>
      </c>
      <c r="T24">
        <v>0</v>
      </c>
      <c r="U24">
        <v>292.4168043682364</v>
      </c>
      <c r="V24">
        <v>5.2654867789688611</v>
      </c>
      <c r="W24">
        <v>10.997331074766358</v>
      </c>
      <c r="X24">
        <v>37.475426896460796</v>
      </c>
      <c r="Y24">
        <v>0</v>
      </c>
      <c r="Z24">
        <v>3.3293303999999995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38.846886999999988</v>
      </c>
      <c r="AI24">
        <v>1.6167099999999999</v>
      </c>
      <c r="AJ24">
        <v>0</v>
      </c>
      <c r="AK24">
        <v>12.891999999999999</v>
      </c>
      <c r="AL24">
        <v>20.155330000000006</v>
      </c>
      <c r="AM24">
        <v>4.0137264761904756</v>
      </c>
      <c r="AN24">
        <v>0</v>
      </c>
      <c r="AO24">
        <v>4.1818559999999998</v>
      </c>
      <c r="AP24">
        <v>2.9283659999999996</v>
      </c>
      <c r="AQ24">
        <v>0</v>
      </c>
      <c r="AR24">
        <v>12.478512000000002</v>
      </c>
      <c r="AS24">
        <v>8.302843440000002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26.354316730481955</v>
      </c>
      <c r="BB24">
        <f t="shared" si="0"/>
        <v>760.34169813641881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51.795097719744618</v>
      </c>
      <c r="L25">
        <v>65.24575771321102</v>
      </c>
      <c r="M25">
        <v>0</v>
      </c>
      <c r="N25">
        <v>29.996879379817798</v>
      </c>
      <c r="O25">
        <v>50.378842714608432</v>
      </c>
      <c r="P25">
        <v>68.764541387024622</v>
      </c>
      <c r="Q25">
        <v>2.7714502369668246</v>
      </c>
      <c r="R25">
        <v>10.768202562225474</v>
      </c>
      <c r="S25">
        <v>6.7035612700901606</v>
      </c>
      <c r="T25">
        <v>0</v>
      </c>
      <c r="U25">
        <v>292.4168043682364</v>
      </c>
      <c r="V25">
        <v>5.2654867789688611</v>
      </c>
      <c r="W25">
        <v>10.997331074766358</v>
      </c>
      <c r="X25">
        <v>37.475426896460796</v>
      </c>
      <c r="Y25">
        <v>0</v>
      </c>
      <c r="Z25">
        <v>3.3293303999999995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38.846886999999988</v>
      </c>
      <c r="AI25">
        <v>1.9400519999999994</v>
      </c>
      <c r="AJ25">
        <v>0</v>
      </c>
      <c r="AK25">
        <v>12.891999999999999</v>
      </c>
      <c r="AL25">
        <v>20.155330000000006</v>
      </c>
      <c r="AM25">
        <v>4.0137264761904756</v>
      </c>
      <c r="AN25">
        <v>0</v>
      </c>
      <c r="AO25">
        <v>4.1818559999999998</v>
      </c>
      <c r="AP25">
        <v>2.9283659999999996</v>
      </c>
      <c r="AQ25">
        <v>0</v>
      </c>
      <c r="AR25">
        <v>12.478512000000002</v>
      </c>
      <c r="AS25">
        <v>8.302843440000002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26.383625497604761</v>
      </c>
      <c r="BB25">
        <f t="shared" si="0"/>
        <v>761.18728283270752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51.795097719744618</v>
      </c>
      <c r="L26">
        <v>65.24575771321102</v>
      </c>
      <c r="M26">
        <v>0</v>
      </c>
      <c r="N26">
        <v>29.996879379817798</v>
      </c>
      <c r="O26">
        <v>50.378842714608432</v>
      </c>
      <c r="P26">
        <v>68.764541387024622</v>
      </c>
      <c r="Q26">
        <v>2.7714502369668246</v>
      </c>
      <c r="R26">
        <v>10.768202562225474</v>
      </c>
      <c r="S26">
        <v>6.7035612700901606</v>
      </c>
      <c r="T26">
        <v>0</v>
      </c>
      <c r="U26">
        <v>292.4168043682364</v>
      </c>
      <c r="V26">
        <v>5.2654867789688611</v>
      </c>
      <c r="W26">
        <v>10.997331074766358</v>
      </c>
      <c r="X26">
        <v>37.475426896460796</v>
      </c>
      <c r="Y26">
        <v>0</v>
      </c>
      <c r="Z26">
        <v>3.3293303999999995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38.846886999999988</v>
      </c>
      <c r="AI26">
        <v>1.9400519999999994</v>
      </c>
      <c r="AJ26">
        <v>0</v>
      </c>
      <c r="AK26">
        <v>12.891999999999999</v>
      </c>
      <c r="AL26">
        <v>20.155330000000006</v>
      </c>
      <c r="AM26">
        <v>4.0137264761904756</v>
      </c>
      <c r="AN26">
        <v>0</v>
      </c>
      <c r="AO26">
        <v>4.1818559999999998</v>
      </c>
      <c r="AP26">
        <v>2.9283659999999996</v>
      </c>
      <c r="AQ26">
        <v>0</v>
      </c>
      <c r="AR26">
        <v>12.478512000000002</v>
      </c>
      <c r="AS26">
        <v>8.302843440000002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26.383625497604761</v>
      </c>
      <c r="BB26">
        <f t="shared" si="0"/>
        <v>761.18728283270752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51.795097719744618</v>
      </c>
      <c r="L27">
        <v>65.246102168846861</v>
      </c>
      <c r="M27">
        <v>0</v>
      </c>
      <c r="N27">
        <v>29.996879379817798</v>
      </c>
      <c r="O27">
        <v>50.378842714608432</v>
      </c>
      <c r="P27">
        <v>68.764541387024622</v>
      </c>
      <c r="Q27">
        <v>2.7714502369668246</v>
      </c>
      <c r="R27">
        <v>10.768202562225474</v>
      </c>
      <c r="S27">
        <v>6.7035612700901606</v>
      </c>
      <c r="T27">
        <v>0</v>
      </c>
      <c r="U27">
        <v>292.4168043682364</v>
      </c>
      <c r="V27">
        <v>5.2654867789688611</v>
      </c>
      <c r="W27">
        <v>10.997331074766358</v>
      </c>
      <c r="X27">
        <v>37.475426896460796</v>
      </c>
      <c r="Y27">
        <v>0</v>
      </c>
      <c r="Z27">
        <v>3.3293303999999995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38.846886999999988</v>
      </c>
      <c r="AI27">
        <v>1.9400519999999994</v>
      </c>
      <c r="AJ27">
        <v>0</v>
      </c>
      <c r="AK27">
        <v>12.891999999999999</v>
      </c>
      <c r="AL27">
        <v>20.155330000000006</v>
      </c>
      <c r="AM27">
        <v>4.0137264761904756</v>
      </c>
      <c r="AN27">
        <v>0</v>
      </c>
      <c r="AO27">
        <v>4.1818559999999998</v>
      </c>
      <c r="AP27">
        <v>2.9283659999999996</v>
      </c>
      <c r="AQ27">
        <v>0</v>
      </c>
      <c r="AR27">
        <v>12.478512000000002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26.376906545206744</v>
      </c>
      <c r="BB27">
        <f t="shared" si="0"/>
        <v>760.99343808274125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51.795097719744618</v>
      </c>
      <c r="L28">
        <v>65.246102168846861</v>
      </c>
      <c r="M28">
        <v>0</v>
      </c>
      <c r="N28">
        <v>29.996879379817798</v>
      </c>
      <c r="O28">
        <v>50.378842714608432</v>
      </c>
      <c r="P28">
        <v>68.764541387024622</v>
      </c>
      <c r="Q28">
        <v>2.7714502369668246</v>
      </c>
      <c r="R28">
        <v>10.768202562225474</v>
      </c>
      <c r="S28">
        <v>6.7035612700901606</v>
      </c>
      <c r="T28">
        <v>0</v>
      </c>
      <c r="U28">
        <v>292.4168043682364</v>
      </c>
      <c r="V28">
        <v>5.2654867789688611</v>
      </c>
      <c r="W28">
        <v>10.997331074766358</v>
      </c>
      <c r="X28">
        <v>37.475426896460796</v>
      </c>
      <c r="Y28">
        <v>0</v>
      </c>
      <c r="Z28">
        <v>3.3293303999999995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38.846886999999988</v>
      </c>
      <c r="AI28">
        <v>2.5867359999999993</v>
      </c>
      <c r="AJ28">
        <v>0</v>
      </c>
      <c r="AK28">
        <v>12.891999999999999</v>
      </c>
      <c r="AL28">
        <v>20.155330000000006</v>
      </c>
      <c r="AM28">
        <v>4.0137264761904756</v>
      </c>
      <c r="AN28">
        <v>0</v>
      </c>
      <c r="AO28">
        <v>4.1818559999999998</v>
      </c>
      <c r="AP28">
        <v>2.9283659999999996</v>
      </c>
      <c r="AQ28">
        <v>0</v>
      </c>
      <c r="AR28">
        <v>12.478512000000002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26.398570459206745</v>
      </c>
      <c r="BB28">
        <f t="shared" si="0"/>
        <v>761.6184581687412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51.795097719744618</v>
      </c>
      <c r="L29">
        <v>65.24575771321102</v>
      </c>
      <c r="M29">
        <v>0</v>
      </c>
      <c r="N29">
        <v>29.996879379817798</v>
      </c>
      <c r="O29">
        <v>50.378842714608432</v>
      </c>
      <c r="P29">
        <v>68.764541387024622</v>
      </c>
      <c r="Q29">
        <v>2.7714502369668246</v>
      </c>
      <c r="R29">
        <v>10.768202562225474</v>
      </c>
      <c r="S29">
        <v>6.7035612700901606</v>
      </c>
      <c r="T29">
        <v>0</v>
      </c>
      <c r="U29">
        <v>292.4168043682364</v>
      </c>
      <c r="V29">
        <v>5.2654867789688611</v>
      </c>
      <c r="W29">
        <v>10.997331074766358</v>
      </c>
      <c r="X29">
        <v>37.475426896460796</v>
      </c>
      <c r="Y29">
        <v>0</v>
      </c>
      <c r="Z29">
        <v>3.3293303999999995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38.846886999999988</v>
      </c>
      <c r="AI29">
        <v>3.8801039999999989</v>
      </c>
      <c r="AJ29">
        <v>0</v>
      </c>
      <c r="AK29">
        <v>12.891999999999999</v>
      </c>
      <c r="AL29">
        <v>20.155330000000006</v>
      </c>
      <c r="AM29">
        <v>4.0137264761904756</v>
      </c>
      <c r="AN29">
        <v>0</v>
      </c>
      <c r="AO29">
        <v>4.1818559999999998</v>
      </c>
      <c r="AP29">
        <v>2.9283659999999996</v>
      </c>
      <c r="AQ29">
        <v>0</v>
      </c>
      <c r="AR29">
        <v>12.478512000000002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26.441886747604762</v>
      </c>
      <c r="BB29">
        <f t="shared" si="0"/>
        <v>762.86816542470751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51.795097719744618</v>
      </c>
      <c r="L30">
        <v>65.24575771321102</v>
      </c>
      <c r="M30">
        <v>0</v>
      </c>
      <c r="N30">
        <v>29.996879379817798</v>
      </c>
      <c r="O30">
        <v>50.378842714608432</v>
      </c>
      <c r="P30">
        <v>68.764541387024622</v>
      </c>
      <c r="Q30">
        <v>2.7714502369668246</v>
      </c>
      <c r="R30">
        <v>10.768202562225474</v>
      </c>
      <c r="S30">
        <v>6.7035612700901606</v>
      </c>
      <c r="T30">
        <v>0</v>
      </c>
      <c r="U30">
        <v>292.4168043682364</v>
      </c>
      <c r="V30">
        <v>5.2654867789688611</v>
      </c>
      <c r="W30">
        <v>10.997331074766358</v>
      </c>
      <c r="X30">
        <v>25.025618688196932</v>
      </c>
      <c r="Y30">
        <v>0</v>
      </c>
      <c r="Z30">
        <v>3.3293303999999995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38.846886999999988</v>
      </c>
      <c r="AI30">
        <v>12.610337999999999</v>
      </c>
      <c r="AJ30">
        <v>0</v>
      </c>
      <c r="AK30">
        <v>12.891999999999999</v>
      </c>
      <c r="AL30">
        <v>20.155330000000006</v>
      </c>
      <c r="AM30">
        <v>4.0137264761904756</v>
      </c>
      <c r="AN30">
        <v>0</v>
      </c>
      <c r="AO30">
        <v>4.1818559999999998</v>
      </c>
      <c r="AP30">
        <v>2.9283659999999996</v>
      </c>
      <c r="AQ30">
        <v>0</v>
      </c>
      <c r="AR30">
        <v>12.478512000000002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26.317280884625141</v>
      </c>
      <c r="BB30">
        <f t="shared" si="0"/>
        <v>759.2731970794232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51.795097719744618</v>
      </c>
      <c r="L31">
        <v>65.24575771321102</v>
      </c>
      <c r="M31">
        <v>0</v>
      </c>
      <c r="N31">
        <v>29.996879379817798</v>
      </c>
      <c r="O31">
        <v>50.378842714608432</v>
      </c>
      <c r="P31">
        <v>68.764541387024622</v>
      </c>
      <c r="Q31">
        <v>2.7714502369668246</v>
      </c>
      <c r="R31">
        <v>10.768202562225474</v>
      </c>
      <c r="S31">
        <v>6.7035612700901606</v>
      </c>
      <c r="T31">
        <v>0</v>
      </c>
      <c r="U31">
        <v>292.4168043682364</v>
      </c>
      <c r="V31">
        <v>5.2654867789688611</v>
      </c>
      <c r="W31">
        <v>10.997331074766358</v>
      </c>
      <c r="X31">
        <v>25.025618688196932</v>
      </c>
      <c r="Y31">
        <v>0</v>
      </c>
      <c r="Z31">
        <v>3.3293303999999995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38.846886999999988</v>
      </c>
      <c r="AI31">
        <v>12.610337999999999</v>
      </c>
      <c r="AJ31">
        <v>0</v>
      </c>
      <c r="AK31">
        <v>12.891999999999999</v>
      </c>
      <c r="AL31">
        <v>20.155330000000006</v>
      </c>
      <c r="AM31">
        <v>4.0137264761904756</v>
      </c>
      <c r="AN31">
        <v>0</v>
      </c>
      <c r="AO31">
        <v>4.1818559999999998</v>
      </c>
      <c r="AP31">
        <v>2.9283659999999996</v>
      </c>
      <c r="AQ31">
        <v>0</v>
      </c>
      <c r="AR31">
        <v>12.478512000000002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26.317280884625141</v>
      </c>
      <c r="BB31">
        <f t="shared" si="0"/>
        <v>759.2731970794232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51.795097719744618</v>
      </c>
      <c r="L32">
        <v>65.24575771321102</v>
      </c>
      <c r="M32">
        <v>0</v>
      </c>
      <c r="N32">
        <v>29.996879379817798</v>
      </c>
      <c r="O32">
        <v>50.378842714608432</v>
      </c>
      <c r="P32">
        <v>68.764541387024622</v>
      </c>
      <c r="Q32">
        <v>2.7714502369668246</v>
      </c>
      <c r="R32">
        <v>10.768202562225474</v>
      </c>
      <c r="S32">
        <v>6.7035612700901606</v>
      </c>
      <c r="T32">
        <v>0</v>
      </c>
      <c r="U32">
        <v>292.4168043682364</v>
      </c>
      <c r="V32">
        <v>5.2654867789688611</v>
      </c>
      <c r="W32">
        <v>10.997331074766358</v>
      </c>
      <c r="X32">
        <v>25.025618688196932</v>
      </c>
      <c r="Y32">
        <v>0</v>
      </c>
      <c r="Z32">
        <v>3.3293303999999995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38.846886999999988</v>
      </c>
      <c r="AI32">
        <v>12.610337999999999</v>
      </c>
      <c r="AJ32">
        <v>0</v>
      </c>
      <c r="AK32">
        <v>12.891999999999999</v>
      </c>
      <c r="AL32">
        <v>20.155330000000006</v>
      </c>
      <c r="AM32">
        <v>4.0137264761904756</v>
      </c>
      <c r="AN32">
        <v>0</v>
      </c>
      <c r="AO32">
        <v>4.1818559999999998</v>
      </c>
      <c r="AP32">
        <v>2.9283659999999996</v>
      </c>
      <c r="AQ32">
        <v>0</v>
      </c>
      <c r="AR32">
        <v>12.478512000000002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26.317280884625141</v>
      </c>
      <c r="BB32">
        <f t="shared" si="0"/>
        <v>759.2731970794232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51.795097719744618</v>
      </c>
      <c r="L33">
        <v>65.246128224176545</v>
      </c>
      <c r="M33">
        <v>0</v>
      </c>
      <c r="N33">
        <v>29.996879379817798</v>
      </c>
      <c r="O33">
        <v>50.378842714608432</v>
      </c>
      <c r="P33">
        <v>68.764541387024622</v>
      </c>
      <c r="Q33">
        <v>2.7714502369668246</v>
      </c>
      <c r="R33">
        <v>10.768202562225474</v>
      </c>
      <c r="S33">
        <v>6.7035612700901606</v>
      </c>
      <c r="T33">
        <v>0</v>
      </c>
      <c r="U33">
        <v>288.2965437528191</v>
      </c>
      <c r="V33">
        <v>5.2654867789688611</v>
      </c>
      <c r="W33">
        <v>10.997331074766358</v>
      </c>
      <c r="X33">
        <v>25.025618688196932</v>
      </c>
      <c r="Y33">
        <v>0</v>
      </c>
      <c r="Z33">
        <v>3.3293303999999995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38.846886999999988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4.0137264761904756</v>
      </c>
      <c r="AN33">
        <v>0</v>
      </c>
      <c r="AO33">
        <v>4.1818559999999998</v>
      </c>
      <c r="AP33">
        <v>2.9283659999999996</v>
      </c>
      <c r="AQ33">
        <v>0</v>
      </c>
      <c r="AR33">
        <v>12.478512000000002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26.179264217708749</v>
      </c>
      <c r="BB33">
        <f t="shared" si="0"/>
        <v>755.29132364188763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51.795097719744618</v>
      </c>
      <c r="L34">
        <v>65.24619314246965</v>
      </c>
      <c r="M34">
        <v>0</v>
      </c>
      <c r="N34">
        <v>29.996879379817798</v>
      </c>
      <c r="O34">
        <v>50.378842714608432</v>
      </c>
      <c r="P34">
        <v>68.764541387024622</v>
      </c>
      <c r="Q34">
        <v>2.7714502369668246</v>
      </c>
      <c r="R34">
        <v>10.768202562225474</v>
      </c>
      <c r="S34">
        <v>6.7035612700901606</v>
      </c>
      <c r="T34">
        <v>0</v>
      </c>
      <c r="U34">
        <v>288.2965437528191</v>
      </c>
      <c r="V34">
        <v>5.2654867789688611</v>
      </c>
      <c r="W34">
        <v>10.997331074766358</v>
      </c>
      <c r="X34">
        <v>25.025618688196932</v>
      </c>
      <c r="Y34">
        <v>0</v>
      </c>
      <c r="Z34">
        <v>3.3293303999999995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38.846886999999988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4.0137264761904756</v>
      </c>
      <c r="AN34">
        <v>0</v>
      </c>
      <c r="AO34">
        <v>4.1818559999999998</v>
      </c>
      <c r="AP34">
        <v>2.9283659999999996</v>
      </c>
      <c r="AQ34">
        <v>0</v>
      </c>
      <c r="AR34">
        <v>12.478512000000002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26.179266393412249</v>
      </c>
      <c r="BB34">
        <f t="shared" si="0"/>
        <v>755.29138638447728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51.795097719744618</v>
      </c>
      <c r="L35">
        <v>65.24619314246965</v>
      </c>
      <c r="M35">
        <v>0</v>
      </c>
      <c r="N35">
        <v>29.996879379817798</v>
      </c>
      <c r="O35">
        <v>50.378842714608432</v>
      </c>
      <c r="P35">
        <v>68.764541387024622</v>
      </c>
      <c r="Q35">
        <v>2.7714502369668246</v>
      </c>
      <c r="R35">
        <v>10.768202562225474</v>
      </c>
      <c r="S35">
        <v>6.7035612700901606</v>
      </c>
      <c r="T35">
        <v>0</v>
      </c>
      <c r="U35">
        <v>288.2965437528191</v>
      </c>
      <c r="V35">
        <v>5.2654867789688611</v>
      </c>
      <c r="W35">
        <v>10.997331074766358</v>
      </c>
      <c r="X35">
        <v>25.025618688196932</v>
      </c>
      <c r="Y35">
        <v>0</v>
      </c>
      <c r="Z35">
        <v>3.3293303999999995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38.846886999999988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4.0137264761904756</v>
      </c>
      <c r="AN35">
        <v>0</v>
      </c>
      <c r="AO35">
        <v>4.1818559999999998</v>
      </c>
      <c r="AP35">
        <v>2.9283659999999996</v>
      </c>
      <c r="AQ35">
        <v>0</v>
      </c>
      <c r="AR35">
        <v>12.478512000000002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26.179266393412249</v>
      </c>
      <c r="BB35">
        <f t="shared" si="0"/>
        <v>755.29138638447728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51.795097719744618</v>
      </c>
      <c r="L36">
        <v>65.24619314246965</v>
      </c>
      <c r="M36">
        <v>0</v>
      </c>
      <c r="N36">
        <v>29.996879379817798</v>
      </c>
      <c r="O36">
        <v>50.378842714608432</v>
      </c>
      <c r="P36">
        <v>68.764541387024622</v>
      </c>
      <c r="Q36">
        <v>2.7714502369668246</v>
      </c>
      <c r="R36">
        <v>10.768202562225474</v>
      </c>
      <c r="S36">
        <v>6.7035612700901606</v>
      </c>
      <c r="T36">
        <v>0</v>
      </c>
      <c r="U36">
        <v>288.2965437528191</v>
      </c>
      <c r="V36">
        <v>5.2654867789688611</v>
      </c>
      <c r="W36">
        <v>10.997331074766358</v>
      </c>
      <c r="X36">
        <v>25.025618688196932</v>
      </c>
      <c r="Y36">
        <v>0</v>
      </c>
      <c r="Z36">
        <v>3.3293303999999995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38.846886999999988</v>
      </c>
      <c r="AI36">
        <v>3.8801039999999989</v>
      </c>
      <c r="AJ36">
        <v>0</v>
      </c>
      <c r="AK36">
        <v>12.891999999999999</v>
      </c>
      <c r="AL36">
        <v>20.155330000000006</v>
      </c>
      <c r="AM36">
        <v>4.0137264761904756</v>
      </c>
      <c r="AN36">
        <v>0</v>
      </c>
      <c r="AO36">
        <v>4.1818559999999998</v>
      </c>
      <c r="AP36">
        <v>2.9283659999999996</v>
      </c>
      <c r="AQ36">
        <v>0</v>
      </c>
      <c r="AR36">
        <v>12.478512000000002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25.886803681412246</v>
      </c>
      <c r="BB36">
        <f t="shared" si="0"/>
        <v>746.85361509647726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51.795097719744618</v>
      </c>
      <c r="L37">
        <v>65.24619314246965</v>
      </c>
      <c r="M37">
        <v>0</v>
      </c>
      <c r="N37">
        <v>29.996879379817798</v>
      </c>
      <c r="O37">
        <v>50.378842714608432</v>
      </c>
      <c r="P37">
        <v>68.764541387024622</v>
      </c>
      <c r="Q37">
        <v>2.7714502369668246</v>
      </c>
      <c r="R37">
        <v>10.768202562225474</v>
      </c>
      <c r="S37">
        <v>6.7035612700901606</v>
      </c>
      <c r="T37">
        <v>0</v>
      </c>
      <c r="U37">
        <v>288.2965437528191</v>
      </c>
      <c r="V37">
        <v>5.2654867789688611</v>
      </c>
      <c r="W37">
        <v>10.997331074766358</v>
      </c>
      <c r="X37">
        <v>25.025618688196932</v>
      </c>
      <c r="Y37">
        <v>0</v>
      </c>
      <c r="Z37">
        <v>3.3293303999999995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38.846886999999988</v>
      </c>
      <c r="AI37">
        <v>3.8801039999999989</v>
      </c>
      <c r="AJ37">
        <v>0</v>
      </c>
      <c r="AK37">
        <v>12.891999999999999</v>
      </c>
      <c r="AL37">
        <v>20.155330000000006</v>
      </c>
      <c r="AM37">
        <v>4.0137264761904756</v>
      </c>
      <c r="AN37">
        <v>0</v>
      </c>
      <c r="AO37">
        <v>4.1818559999999998</v>
      </c>
      <c r="AP37">
        <v>1.9522440000000001</v>
      </c>
      <c r="AQ37">
        <v>0</v>
      </c>
      <c r="AR37">
        <v>12.478512000000002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25.854103467412244</v>
      </c>
      <c r="BB37">
        <f t="shared" si="0"/>
        <v>745.91019331047733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51.795097719744618</v>
      </c>
      <c r="L38">
        <v>65.24619314246965</v>
      </c>
      <c r="M38">
        <v>0</v>
      </c>
      <c r="N38">
        <v>29.996879379817798</v>
      </c>
      <c r="O38">
        <v>50.378842714608432</v>
      </c>
      <c r="P38">
        <v>68.764541387024622</v>
      </c>
      <c r="Q38">
        <v>2.7714502369668246</v>
      </c>
      <c r="R38">
        <v>10.768202562225474</v>
      </c>
      <c r="S38">
        <v>6.7035612700901606</v>
      </c>
      <c r="T38">
        <v>0</v>
      </c>
      <c r="U38">
        <v>288.2965437528191</v>
      </c>
      <c r="V38">
        <v>5.2654867789688611</v>
      </c>
      <c r="W38">
        <v>10.997331074766358</v>
      </c>
      <c r="X38">
        <v>25.025618688196932</v>
      </c>
      <c r="Y38">
        <v>0</v>
      </c>
      <c r="Z38">
        <v>3.3293303999999995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38.846886999999988</v>
      </c>
      <c r="AI38">
        <v>3.8801039999999989</v>
      </c>
      <c r="AJ38">
        <v>0</v>
      </c>
      <c r="AK38">
        <v>12.891999999999999</v>
      </c>
      <c r="AL38">
        <v>20.155330000000006</v>
      </c>
      <c r="AM38">
        <v>4.0137264761904756</v>
      </c>
      <c r="AN38">
        <v>0</v>
      </c>
      <c r="AO38">
        <v>4.1818559999999998</v>
      </c>
      <c r="AP38">
        <v>1.4641829999999998</v>
      </c>
      <c r="AQ38">
        <v>0</v>
      </c>
      <c r="AR38">
        <v>12.478512000000002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25.837753487412243</v>
      </c>
      <c r="BB38">
        <f t="shared" si="0"/>
        <v>745.4384822904774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51.794118748174832</v>
      </c>
      <c r="L39">
        <v>49.995340550911337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2.7736259740259741</v>
      </c>
      <c r="R39">
        <v>10.767351261577772</v>
      </c>
      <c r="S39">
        <v>6.7058912799592054</v>
      </c>
      <c r="T39">
        <v>0</v>
      </c>
      <c r="U39">
        <v>288.2965437528191</v>
      </c>
      <c r="V39">
        <v>5.2665958015267176</v>
      </c>
      <c r="W39">
        <v>11.00175635359116</v>
      </c>
      <c r="X39">
        <v>37.473910578789479</v>
      </c>
      <c r="Y39">
        <v>0</v>
      </c>
      <c r="Z39">
        <v>3.3293303999999995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38.846886999999988</v>
      </c>
      <c r="AI39">
        <v>3.8801039999999989</v>
      </c>
      <c r="AJ39">
        <v>0</v>
      </c>
      <c r="AK39">
        <v>12.891999999999999</v>
      </c>
      <c r="AL39">
        <v>20.155330000000006</v>
      </c>
      <c r="AM39">
        <v>4.0137264761904756</v>
      </c>
      <c r="AN39">
        <v>0</v>
      </c>
      <c r="AO39">
        <v>4.1818559999999998</v>
      </c>
      <c r="AP39">
        <v>1.4641829999999998</v>
      </c>
      <c r="AQ39">
        <v>0</v>
      </c>
      <c r="AR39">
        <v>12.478512000000002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25.753351403611603</v>
      </c>
      <c r="BB39">
        <f t="shared" si="0"/>
        <v>743.00340015744234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51.794118748174832</v>
      </c>
      <c r="L40">
        <v>50.003947030385135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2.7736259740259741</v>
      </c>
      <c r="R40">
        <v>10.767351261577772</v>
      </c>
      <c r="S40">
        <v>6.7058912799592054</v>
      </c>
      <c r="T40">
        <v>0</v>
      </c>
      <c r="U40">
        <v>288.2965437528191</v>
      </c>
      <c r="V40">
        <v>5.2665958015267176</v>
      </c>
      <c r="W40">
        <v>11.00175635359116</v>
      </c>
      <c r="X40">
        <v>37.473910578789479</v>
      </c>
      <c r="Y40">
        <v>0</v>
      </c>
      <c r="Z40">
        <v>3.3293303999999995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38.846886999999988</v>
      </c>
      <c r="AI40">
        <v>3.8801039999999989</v>
      </c>
      <c r="AJ40">
        <v>0</v>
      </c>
      <c r="AK40">
        <v>12.891999999999999</v>
      </c>
      <c r="AL40">
        <v>20.155330000000006</v>
      </c>
      <c r="AM40">
        <v>4.0137264761904756</v>
      </c>
      <c r="AN40">
        <v>0</v>
      </c>
      <c r="AO40">
        <v>4.1818559999999998</v>
      </c>
      <c r="AP40">
        <v>1.9522440000000001</v>
      </c>
      <c r="AQ40">
        <v>0</v>
      </c>
      <c r="AR40">
        <v>12.478512000000002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25.769989700673982</v>
      </c>
      <c r="BB40">
        <f t="shared" si="0"/>
        <v>743.48342933985361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51.794118748174832</v>
      </c>
      <c r="L41">
        <v>65.2454867509596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2.7736259740259741</v>
      </c>
      <c r="R41">
        <v>10.767351261577772</v>
      </c>
      <c r="S41">
        <v>6.7058912799592054</v>
      </c>
      <c r="T41">
        <v>0</v>
      </c>
      <c r="U41">
        <v>288.2965437528191</v>
      </c>
      <c r="V41">
        <v>5.2665958015267176</v>
      </c>
      <c r="W41">
        <v>11.174452325581397</v>
      </c>
      <c r="X41">
        <v>37.473910578789479</v>
      </c>
      <c r="Y41">
        <v>0</v>
      </c>
      <c r="Z41">
        <v>3.3293303999999995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38.846886999999988</v>
      </c>
      <c r="AI41">
        <v>3.8801039999999989</v>
      </c>
      <c r="AJ41">
        <v>0</v>
      </c>
      <c r="AK41">
        <v>12.891999999999999</v>
      </c>
      <c r="AL41">
        <v>20.155330000000006</v>
      </c>
      <c r="AM41">
        <v>4.0137264761904756</v>
      </c>
      <c r="AN41">
        <v>0</v>
      </c>
      <c r="AO41">
        <v>4.1818559999999998</v>
      </c>
      <c r="AP41">
        <v>2.9283659999999996</v>
      </c>
      <c r="AQ41">
        <v>0</v>
      </c>
      <c r="AR41">
        <v>12.478512000000002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26.319066815310499</v>
      </c>
      <c r="BB41">
        <f t="shared" si="0"/>
        <v>759.32470991778177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51.794118748174832</v>
      </c>
      <c r="L42">
        <v>35.00275588647682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2.7736259740259741</v>
      </c>
      <c r="R42">
        <v>10.767351261577772</v>
      </c>
      <c r="S42">
        <v>6.7058912799592054</v>
      </c>
      <c r="T42">
        <v>0</v>
      </c>
      <c r="U42">
        <v>288.2965437528191</v>
      </c>
      <c r="V42">
        <v>5.2665958015267176</v>
      </c>
      <c r="W42">
        <v>11.174452325581397</v>
      </c>
      <c r="X42">
        <v>37.473910578789479</v>
      </c>
      <c r="Y42">
        <v>0</v>
      </c>
      <c r="Z42">
        <v>3.3293303999999995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38.846886999999988</v>
      </c>
      <c r="AI42">
        <v>3.8801039999999989</v>
      </c>
      <c r="AJ42">
        <v>0</v>
      </c>
      <c r="AK42">
        <v>12.891999999999999</v>
      </c>
      <c r="AL42">
        <v>20.155330000000006</v>
      </c>
      <c r="AM42">
        <v>4.0137264761904756</v>
      </c>
      <c r="AN42">
        <v>0</v>
      </c>
      <c r="AO42">
        <v>4.1818559999999998</v>
      </c>
      <c r="AP42">
        <v>2.9283659999999996</v>
      </c>
      <c r="AQ42">
        <v>0</v>
      </c>
      <c r="AR42">
        <v>12.478512000000002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25.305935324231328</v>
      </c>
      <c r="BB42">
        <f t="shared" si="0"/>
        <v>730.09511054437814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39.999812243635986</v>
      </c>
      <c r="L43">
        <v>20.000225473494339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2.7736259740259741</v>
      </c>
      <c r="R43">
        <v>10.767351261577772</v>
      </c>
      <c r="S43">
        <v>6.7058912799592054</v>
      </c>
      <c r="T43">
        <v>0</v>
      </c>
      <c r="U43">
        <v>288.2965437528191</v>
      </c>
      <c r="V43">
        <v>5.2665958015267176</v>
      </c>
      <c r="W43">
        <v>11.174452325581397</v>
      </c>
      <c r="X43">
        <v>37.473910578789479</v>
      </c>
      <c r="Y43">
        <v>0</v>
      </c>
      <c r="Z43">
        <v>1.6646651999999997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38.846886999999988</v>
      </c>
      <c r="AI43">
        <v>3.8801039999999989</v>
      </c>
      <c r="AJ43">
        <v>0</v>
      </c>
      <c r="AK43">
        <v>12.891999999999999</v>
      </c>
      <c r="AL43">
        <v>13.279500000000004</v>
      </c>
      <c r="AM43">
        <v>4.0137264761904756</v>
      </c>
      <c r="AN43">
        <v>0</v>
      </c>
      <c r="AO43">
        <v>4.1818559999999998</v>
      </c>
      <c r="AP43">
        <v>2.7656790000000004</v>
      </c>
      <c r="AQ43">
        <v>0</v>
      </c>
      <c r="AR43">
        <v>12.478512000000002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24.116684378170127</v>
      </c>
      <c r="BB43">
        <f t="shared" si="0"/>
        <v>695.78434237291799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29.99549187049189</v>
      </c>
      <c r="L44">
        <v>20.000225473494339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2.7736259740259741</v>
      </c>
      <c r="R44">
        <v>10.767351261577772</v>
      </c>
      <c r="S44">
        <v>6.7058912799592054</v>
      </c>
      <c r="T44">
        <v>0</v>
      </c>
      <c r="U44">
        <v>288.2965437528191</v>
      </c>
      <c r="V44">
        <v>5.2665958015267176</v>
      </c>
      <c r="W44">
        <v>11.174452325581397</v>
      </c>
      <c r="X44">
        <v>37.473910578789479</v>
      </c>
      <c r="Y44">
        <v>0</v>
      </c>
      <c r="Z44">
        <v>1.6646651999999997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38.846886999999988</v>
      </c>
      <c r="AI44">
        <v>3.8801039999999989</v>
      </c>
      <c r="AJ44">
        <v>0</v>
      </c>
      <c r="AK44">
        <v>12.891999999999999</v>
      </c>
      <c r="AL44">
        <v>13.279500000000004</v>
      </c>
      <c r="AM44">
        <v>4.0137264761904756</v>
      </c>
      <c r="AN44">
        <v>0</v>
      </c>
      <c r="AO44">
        <v>4.1818559999999998</v>
      </c>
      <c r="AP44">
        <v>2.7656790000000004</v>
      </c>
      <c r="AQ44">
        <v>0</v>
      </c>
      <c r="AR44">
        <v>12.478512000000002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23.781539641470239</v>
      </c>
      <c r="BB44">
        <f t="shared" si="0"/>
        <v>686.11516673647384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51.794118748174832</v>
      </c>
      <c r="L45">
        <v>20.000225473494339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2.7736259740259741</v>
      </c>
      <c r="R45">
        <v>10.767351261577772</v>
      </c>
      <c r="S45">
        <v>6.7058912799592054</v>
      </c>
      <c r="T45">
        <v>0</v>
      </c>
      <c r="U45">
        <v>288.2965437528191</v>
      </c>
      <c r="V45">
        <v>5.2665958015267176</v>
      </c>
      <c r="W45">
        <v>11.174452325581397</v>
      </c>
      <c r="X45">
        <v>37.473910578789479</v>
      </c>
      <c r="Y45">
        <v>0</v>
      </c>
      <c r="Z45">
        <v>1.6646651999999997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38.846886999999988</v>
      </c>
      <c r="AI45">
        <v>3.8801039999999989</v>
      </c>
      <c r="AJ45">
        <v>0</v>
      </c>
      <c r="AK45">
        <v>12.891999999999999</v>
      </c>
      <c r="AL45">
        <v>18.296200000000006</v>
      </c>
      <c r="AM45">
        <v>4.0137264761904756</v>
      </c>
      <c r="AN45">
        <v>0</v>
      </c>
      <c r="AO45">
        <v>4.1818559999999998</v>
      </c>
      <c r="AP45">
        <v>2.7656790000000004</v>
      </c>
      <c r="AQ45">
        <v>0</v>
      </c>
      <c r="AR45">
        <v>12.478512000000002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24.67985318579229</v>
      </c>
      <c r="BB45">
        <f t="shared" si="0"/>
        <v>712.03218006983468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51.794118748174832</v>
      </c>
      <c r="L46">
        <v>20.000225473494339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2.7736259740259741</v>
      </c>
      <c r="R46">
        <v>10.767351261577772</v>
      </c>
      <c r="S46">
        <v>6.7058912799592054</v>
      </c>
      <c r="T46">
        <v>0</v>
      </c>
      <c r="U46">
        <v>288.2965437528191</v>
      </c>
      <c r="V46">
        <v>5.2665958015267176</v>
      </c>
      <c r="W46">
        <v>11.174452325581397</v>
      </c>
      <c r="X46">
        <v>37.473910578789479</v>
      </c>
      <c r="Y46">
        <v>0</v>
      </c>
      <c r="Z46">
        <v>1.6646651999999997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38.846886999999988</v>
      </c>
      <c r="AI46">
        <v>3.8801039999999989</v>
      </c>
      <c r="AJ46">
        <v>0</v>
      </c>
      <c r="AK46">
        <v>12.891999999999999</v>
      </c>
      <c r="AL46">
        <v>20.155330000000006</v>
      </c>
      <c r="AM46">
        <v>4.0137264761904756</v>
      </c>
      <c r="AN46">
        <v>0</v>
      </c>
      <c r="AO46">
        <v>4.1818559999999998</v>
      </c>
      <c r="AP46">
        <v>2.7656790000000004</v>
      </c>
      <c r="AQ46">
        <v>0</v>
      </c>
      <c r="AR46">
        <v>12.478512000000002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24.742134015396417</v>
      </c>
      <c r="BB46">
        <f t="shared" si="0"/>
        <v>713.82902924023051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51.794118748174832</v>
      </c>
      <c r="L47">
        <v>20.000225473494339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2.7736259740259741</v>
      </c>
      <c r="R47">
        <v>10.767351261577772</v>
      </c>
      <c r="S47">
        <v>6.7058912799592054</v>
      </c>
      <c r="T47">
        <v>0</v>
      </c>
      <c r="U47">
        <v>288.2965437528191</v>
      </c>
      <c r="V47">
        <v>5.2665958015267176</v>
      </c>
      <c r="W47">
        <v>10.946235597745478</v>
      </c>
      <c r="X47">
        <v>37.473910578789479</v>
      </c>
      <c r="Y47">
        <v>0</v>
      </c>
      <c r="Z47">
        <v>1.6646651999999997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38.846886999999988</v>
      </c>
      <c r="AI47">
        <v>3.8801039999999989</v>
      </c>
      <c r="AJ47">
        <v>0</v>
      </c>
      <c r="AK47">
        <v>12.891999999999999</v>
      </c>
      <c r="AL47">
        <v>20.155330000000006</v>
      </c>
      <c r="AM47">
        <v>4.0137264761904756</v>
      </c>
      <c r="AN47">
        <v>0</v>
      </c>
      <c r="AO47">
        <v>4.1818559999999998</v>
      </c>
      <c r="AP47">
        <v>2.7656790000000004</v>
      </c>
      <c r="AQ47">
        <v>0</v>
      </c>
      <c r="AR47">
        <v>12.478512000000002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24.734488849214962</v>
      </c>
      <c r="BB47">
        <f t="shared" si="0"/>
        <v>713.6084576785762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51.794118748174832</v>
      </c>
      <c r="L48">
        <v>20.000225473494339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2.7736259740259741</v>
      </c>
      <c r="R48">
        <v>10.767351261577772</v>
      </c>
      <c r="S48">
        <v>6.7058912799592054</v>
      </c>
      <c r="T48">
        <v>0</v>
      </c>
      <c r="U48">
        <v>288.2965437528191</v>
      </c>
      <c r="V48">
        <v>0</v>
      </c>
      <c r="W48">
        <v>10.946235597745478</v>
      </c>
      <c r="X48">
        <v>37.473910578789479</v>
      </c>
      <c r="Y48">
        <v>0</v>
      </c>
      <c r="Z48">
        <v>1.6646651999999997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38.846886999999988</v>
      </c>
      <c r="AI48">
        <v>3.8801039999999989</v>
      </c>
      <c r="AJ48">
        <v>0</v>
      </c>
      <c r="AK48">
        <v>12.891999999999999</v>
      </c>
      <c r="AL48">
        <v>20.155330000000006</v>
      </c>
      <c r="AM48">
        <v>4.0137264761904756</v>
      </c>
      <c r="AN48">
        <v>0</v>
      </c>
      <c r="AO48">
        <v>4.1818559999999998</v>
      </c>
      <c r="AP48">
        <v>2.7656790000000004</v>
      </c>
      <c r="AQ48">
        <v>0</v>
      </c>
      <c r="AR48">
        <v>12.478512000000002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24.558057857484684</v>
      </c>
      <c r="BB48">
        <f t="shared" si="0"/>
        <v>708.51829286877978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23.352398374073662</v>
      </c>
      <c r="L49">
        <v>20.000225473494339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2.7714502369668246</v>
      </c>
      <c r="R49">
        <v>10.768202562225474</v>
      </c>
      <c r="S49">
        <v>6.7035612700901606</v>
      </c>
      <c r="T49">
        <v>0</v>
      </c>
      <c r="U49">
        <v>288.2965437528191</v>
      </c>
      <c r="V49">
        <v>0</v>
      </c>
      <c r="W49">
        <v>10.947569267707085</v>
      </c>
      <c r="X49">
        <v>37.465080071274222</v>
      </c>
      <c r="Y49">
        <v>0</v>
      </c>
      <c r="Z49">
        <v>1.6646651999999997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38.846886999999988</v>
      </c>
      <c r="AI49">
        <v>3.8801039999999989</v>
      </c>
      <c r="AJ49">
        <v>0</v>
      </c>
      <c r="AK49">
        <v>12.891999999999999</v>
      </c>
      <c r="AL49">
        <v>20.155330000000006</v>
      </c>
      <c r="AM49">
        <v>4.0137264761904756</v>
      </c>
      <c r="AN49">
        <v>0</v>
      </c>
      <c r="AO49">
        <v>4.1818559999999998</v>
      </c>
      <c r="AP49">
        <v>2.9283659999999996</v>
      </c>
      <c r="AQ49">
        <v>0</v>
      </c>
      <c r="AR49">
        <v>12.478512000000002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23.610336171386983</v>
      </c>
      <c r="BB49">
        <f t="shared" si="0"/>
        <v>681.1758298969421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23.352398374073662</v>
      </c>
      <c r="L50">
        <v>20.000225473494339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2.7714502369668246</v>
      </c>
      <c r="R50">
        <v>10.768202562225474</v>
      </c>
      <c r="S50">
        <v>6.7035612700901606</v>
      </c>
      <c r="T50">
        <v>0</v>
      </c>
      <c r="U50">
        <v>288.2965437528191</v>
      </c>
      <c r="V50">
        <v>0</v>
      </c>
      <c r="W50">
        <v>10.947569267707085</v>
      </c>
      <c r="X50">
        <v>37.465080071274222</v>
      </c>
      <c r="Y50">
        <v>0</v>
      </c>
      <c r="Z50">
        <v>1.6646651999999997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38.846886999999988</v>
      </c>
      <c r="AI50">
        <v>3.8801039999999989</v>
      </c>
      <c r="AJ50">
        <v>0</v>
      </c>
      <c r="AK50">
        <v>12.891999999999999</v>
      </c>
      <c r="AL50">
        <v>20.155330000000006</v>
      </c>
      <c r="AM50">
        <v>4.0137264761904756</v>
      </c>
      <c r="AN50">
        <v>0</v>
      </c>
      <c r="AO50">
        <v>4.1818559999999998</v>
      </c>
      <c r="AP50">
        <v>2.9283659999999996</v>
      </c>
      <c r="AQ50">
        <v>0</v>
      </c>
      <c r="AR50">
        <v>12.478512000000002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23.610336171386983</v>
      </c>
      <c r="BB50">
        <f t="shared" si="0"/>
        <v>681.1758298969421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23.352398374073662</v>
      </c>
      <c r="L51">
        <v>20.000225473494339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2.7714502369668246</v>
      </c>
      <c r="R51">
        <v>10.768202562225474</v>
      </c>
      <c r="S51">
        <v>6.7035612700901606</v>
      </c>
      <c r="T51">
        <v>0</v>
      </c>
      <c r="U51">
        <v>285.15581849046089</v>
      </c>
      <c r="V51">
        <v>0</v>
      </c>
      <c r="W51">
        <v>10.947569267707085</v>
      </c>
      <c r="X51">
        <v>35.768236002462274</v>
      </c>
      <c r="Y51">
        <v>0</v>
      </c>
      <c r="Z51">
        <v>1.6596359999999992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38.846886999999988</v>
      </c>
      <c r="AI51">
        <v>3.8801039999999989</v>
      </c>
      <c r="AJ51">
        <v>0</v>
      </c>
      <c r="AK51">
        <v>12.891999999999999</v>
      </c>
      <c r="AL51">
        <v>20.155330000000006</v>
      </c>
      <c r="AM51">
        <v>4.0137264761904756</v>
      </c>
      <c r="AN51">
        <v>0</v>
      </c>
      <c r="AO51">
        <v>4.1818559999999998</v>
      </c>
      <c r="AP51">
        <v>2.9283659999999996</v>
      </c>
      <c r="AQ51">
        <v>0</v>
      </c>
      <c r="AR51">
        <v>12.478512000000002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23.448109404284288</v>
      </c>
      <c r="BB51">
        <f t="shared" si="0"/>
        <v>676.49545813287455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51.795097719744618</v>
      </c>
      <c r="L52">
        <v>20.000225473494339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2.7714502369668246</v>
      </c>
      <c r="R52">
        <v>10.768202562225474</v>
      </c>
      <c r="S52">
        <v>6.7035612700901606</v>
      </c>
      <c r="T52">
        <v>0</v>
      </c>
      <c r="U52">
        <v>285.15581849046089</v>
      </c>
      <c r="V52">
        <v>0</v>
      </c>
      <c r="W52">
        <v>10.947569267707085</v>
      </c>
      <c r="X52">
        <v>35.768236002462274</v>
      </c>
      <c r="Y52">
        <v>0</v>
      </c>
      <c r="Z52">
        <v>1.6646651999999997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38.846886999999988</v>
      </c>
      <c r="AI52">
        <v>3.8801039999999989</v>
      </c>
      <c r="AJ52">
        <v>0</v>
      </c>
      <c r="AK52">
        <v>12.891999999999999</v>
      </c>
      <c r="AL52">
        <v>20.155330000000006</v>
      </c>
      <c r="AM52">
        <v>4.0137264761904756</v>
      </c>
      <c r="AN52">
        <v>0</v>
      </c>
      <c r="AO52">
        <v>4.1818559999999998</v>
      </c>
      <c r="AP52">
        <v>2.9283659999999996</v>
      </c>
      <c r="AQ52">
        <v>0</v>
      </c>
      <c r="AR52">
        <v>12.478512000000002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24.401108112807975</v>
      </c>
      <c r="BB52">
        <f t="shared" si="0"/>
        <v>703.99018797002179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51.795097719744618</v>
      </c>
      <c r="L53">
        <v>19.999899547965846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2.7714502369668246</v>
      </c>
      <c r="R53">
        <v>10.768202562225474</v>
      </c>
      <c r="S53">
        <v>6.7035612700901606</v>
      </c>
      <c r="T53">
        <v>0</v>
      </c>
      <c r="U53">
        <v>285.15581849046089</v>
      </c>
      <c r="V53">
        <v>5.270245281124498</v>
      </c>
      <c r="W53">
        <v>10.947569267707085</v>
      </c>
      <c r="X53">
        <v>37.465080071274222</v>
      </c>
      <c r="Y53">
        <v>0</v>
      </c>
      <c r="Z53">
        <v>3.3293303999999995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38.846886999999988</v>
      </c>
      <c r="AI53">
        <v>3.8801039999999989</v>
      </c>
      <c r="AJ53">
        <v>0</v>
      </c>
      <c r="AK53">
        <v>12.891999999999999</v>
      </c>
      <c r="AL53">
        <v>21.247200000000003</v>
      </c>
      <c r="AM53">
        <v>4.0137264761904756</v>
      </c>
      <c r="AN53">
        <v>0</v>
      </c>
      <c r="AO53">
        <v>4.7792639999999995</v>
      </c>
      <c r="AP53">
        <v>2.9283659999999996</v>
      </c>
      <c r="AQ53">
        <v>0</v>
      </c>
      <c r="AR53">
        <v>12.478512000000002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24.746851805980455</v>
      </c>
      <c r="BB53">
        <f t="shared" si="0"/>
        <v>713.9651509012574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51.795097719744618</v>
      </c>
      <c r="L54">
        <v>19.999899547965846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2.7714502369668246</v>
      </c>
      <c r="R54">
        <v>10.768202562225474</v>
      </c>
      <c r="S54">
        <v>6.7035612700901606</v>
      </c>
      <c r="T54">
        <v>0</v>
      </c>
      <c r="U54">
        <v>285.15581849046089</v>
      </c>
      <c r="V54">
        <v>5.270245281124498</v>
      </c>
      <c r="W54">
        <v>10.947569267707085</v>
      </c>
      <c r="X54">
        <v>37.465080071274222</v>
      </c>
      <c r="Y54">
        <v>0</v>
      </c>
      <c r="Z54">
        <v>3.3293303999999995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38.846886999999988</v>
      </c>
      <c r="AI54">
        <v>3.8801039999999989</v>
      </c>
      <c r="AJ54">
        <v>0</v>
      </c>
      <c r="AK54">
        <v>12.891999999999999</v>
      </c>
      <c r="AL54">
        <v>21.247200000000003</v>
      </c>
      <c r="AM54">
        <v>4.0137264761904756</v>
      </c>
      <c r="AN54">
        <v>0</v>
      </c>
      <c r="AO54">
        <v>4.7792639999999995</v>
      </c>
      <c r="AP54">
        <v>2.9283659999999996</v>
      </c>
      <c r="AQ54">
        <v>0</v>
      </c>
      <c r="AR54">
        <v>12.478512000000002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24.746851805980455</v>
      </c>
      <c r="BB54">
        <f t="shared" si="0"/>
        <v>713.9651509012574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51.794118748174832</v>
      </c>
      <c r="L55">
        <v>19.999899547965846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2.7726818057455542</v>
      </c>
      <c r="R55">
        <v>10.767186483632523</v>
      </c>
      <c r="S55">
        <v>6.7048941176470596</v>
      </c>
      <c r="T55">
        <v>0</v>
      </c>
      <c r="U55">
        <v>285.15581849046089</v>
      </c>
      <c r="V55">
        <v>5.270245281124498</v>
      </c>
      <c r="W55">
        <v>10.947569267707085</v>
      </c>
      <c r="X55">
        <v>37.465080071274222</v>
      </c>
      <c r="Y55">
        <v>0</v>
      </c>
      <c r="Z55">
        <v>3.3293303999999995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38.846886999999988</v>
      </c>
      <c r="AI55">
        <v>3.8801039999999989</v>
      </c>
      <c r="AJ55">
        <v>0</v>
      </c>
      <c r="AK55">
        <v>12.891999999999999</v>
      </c>
      <c r="AL55">
        <v>21.247200000000003</v>
      </c>
      <c r="AM55">
        <v>4.0137264761904756</v>
      </c>
      <c r="AN55">
        <v>0</v>
      </c>
      <c r="AO55">
        <v>4.7792639999999995</v>
      </c>
      <c r="AP55">
        <v>2.1149309999999999</v>
      </c>
      <c r="AQ55">
        <v>0</v>
      </c>
      <c r="AR55">
        <v>12.478512000000002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24.719621408529392</v>
      </c>
      <c r="BB55">
        <f t="shared" si="0"/>
        <v>713.17951566488125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51.794118748174832</v>
      </c>
      <c r="L56">
        <v>19.999899547965846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2.7726818057455542</v>
      </c>
      <c r="R56">
        <v>10.767186483632523</v>
      </c>
      <c r="S56">
        <v>6.7048941176470596</v>
      </c>
      <c r="T56">
        <v>0</v>
      </c>
      <c r="U56">
        <v>285.15581849046089</v>
      </c>
      <c r="V56">
        <v>5.270245281124498</v>
      </c>
      <c r="W56">
        <v>10.947569267707085</v>
      </c>
      <c r="X56">
        <v>37.465080071274222</v>
      </c>
      <c r="Y56">
        <v>0</v>
      </c>
      <c r="Z56">
        <v>3.3293303999999995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38.846886999999988</v>
      </c>
      <c r="AI56">
        <v>3.8801039999999989</v>
      </c>
      <c r="AJ56">
        <v>0</v>
      </c>
      <c r="AK56">
        <v>12.891999999999999</v>
      </c>
      <c r="AL56">
        <v>21.247200000000003</v>
      </c>
      <c r="AM56">
        <v>4.0137264761904756</v>
      </c>
      <c r="AN56">
        <v>0</v>
      </c>
      <c r="AO56">
        <v>4.7792639999999995</v>
      </c>
      <c r="AP56">
        <v>2.1149309999999999</v>
      </c>
      <c r="AQ56">
        <v>0</v>
      </c>
      <c r="AR56">
        <v>12.478512000000002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24.719621408529392</v>
      </c>
      <c r="BB56">
        <f t="shared" si="0"/>
        <v>713.17951566488125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51.795097719744618</v>
      </c>
      <c r="L57">
        <v>35.002204991519264</v>
      </c>
      <c r="M57">
        <v>0</v>
      </c>
      <c r="N57">
        <v>29.996879379817798</v>
      </c>
      <c r="O57">
        <v>50.378842714608432</v>
      </c>
      <c r="P57">
        <v>69.039408095061276</v>
      </c>
      <c r="Q57">
        <v>2.7714502369668246</v>
      </c>
      <c r="R57">
        <v>10.768202562225474</v>
      </c>
      <c r="S57">
        <v>6.7035612700901606</v>
      </c>
      <c r="T57">
        <v>0</v>
      </c>
      <c r="U57">
        <v>285.15581849046089</v>
      </c>
      <c r="V57">
        <v>5.270245281124498</v>
      </c>
      <c r="W57">
        <v>10.947569267707085</v>
      </c>
      <c r="X57">
        <v>37.465080071274222</v>
      </c>
      <c r="Y57">
        <v>0</v>
      </c>
      <c r="Z57">
        <v>3.3293303999999995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38.846886999999988</v>
      </c>
      <c r="AI57">
        <v>3.8801039999999989</v>
      </c>
      <c r="AJ57">
        <v>0</v>
      </c>
      <c r="AK57">
        <v>12.891999999999999</v>
      </c>
      <c r="AL57">
        <v>21.247200000000003</v>
      </c>
      <c r="AM57">
        <v>4.0137264761904756</v>
      </c>
      <c r="AN57">
        <v>0</v>
      </c>
      <c r="AO57">
        <v>4.7792639999999995</v>
      </c>
      <c r="AP57">
        <v>2.1149309999999999</v>
      </c>
      <c r="AQ57">
        <v>0</v>
      </c>
      <c r="AR57">
        <v>12.478512000000002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25.222178902339493</v>
      </c>
      <c r="BB57">
        <f t="shared" si="0"/>
        <v>727.67869424845173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51.795097719744618</v>
      </c>
      <c r="L58">
        <v>35.002904338355421</v>
      </c>
      <c r="M58">
        <v>0</v>
      </c>
      <c r="N58">
        <v>29.996879379817798</v>
      </c>
      <c r="O58">
        <v>50.378842714608432</v>
      </c>
      <c r="P58">
        <v>69.039408095061276</v>
      </c>
      <c r="Q58">
        <v>2.7714502369668246</v>
      </c>
      <c r="R58">
        <v>10.768202562225474</v>
      </c>
      <c r="S58">
        <v>6.7035612700901606</v>
      </c>
      <c r="T58">
        <v>0</v>
      </c>
      <c r="U58">
        <v>285.15581849046089</v>
      </c>
      <c r="V58">
        <v>5.270245281124498</v>
      </c>
      <c r="W58">
        <v>10.947569267707085</v>
      </c>
      <c r="X58">
        <v>37.465080071274222</v>
      </c>
      <c r="Y58">
        <v>0</v>
      </c>
      <c r="Z58">
        <v>3.3293303999999995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38.846886999999988</v>
      </c>
      <c r="AI58">
        <v>3.8801039999999989</v>
      </c>
      <c r="AJ58">
        <v>0</v>
      </c>
      <c r="AK58">
        <v>12.891999999999999</v>
      </c>
      <c r="AL58">
        <v>21.247200000000003</v>
      </c>
      <c r="AM58">
        <v>4.0137264761904756</v>
      </c>
      <c r="AN58">
        <v>0</v>
      </c>
      <c r="AO58">
        <v>4.7792639999999995</v>
      </c>
      <c r="AP58">
        <v>2.1149309999999999</v>
      </c>
      <c r="AQ58">
        <v>0</v>
      </c>
      <c r="AR58">
        <v>12.478512000000002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25.222202330458508</v>
      </c>
      <c r="BB58">
        <f t="shared" si="0"/>
        <v>727.67937016716883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51.795097719744618</v>
      </c>
      <c r="L59">
        <v>65.245388861039288</v>
      </c>
      <c r="M59">
        <v>0</v>
      </c>
      <c r="N59">
        <v>29.996879379817798</v>
      </c>
      <c r="O59">
        <v>50.378842714608432</v>
      </c>
      <c r="P59">
        <v>69.039408095061276</v>
      </c>
      <c r="Q59">
        <v>2.7714502369668246</v>
      </c>
      <c r="R59">
        <v>10.768202562225474</v>
      </c>
      <c r="S59">
        <v>6.7035612700901606</v>
      </c>
      <c r="T59">
        <v>0</v>
      </c>
      <c r="U59">
        <v>281.22971150387912</v>
      </c>
      <c r="V59">
        <v>5.270245281124498</v>
      </c>
      <c r="W59">
        <v>10.947569267707085</v>
      </c>
      <c r="X59">
        <v>37.465080071274222</v>
      </c>
      <c r="Y59">
        <v>0</v>
      </c>
      <c r="Z59">
        <v>3.3293303999999995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38.846886999999988</v>
      </c>
      <c r="AI59">
        <v>3.8801039999999989</v>
      </c>
      <c r="AJ59">
        <v>0</v>
      </c>
      <c r="AK59">
        <v>12.891999999999999</v>
      </c>
      <c r="AL59">
        <v>20.155330000000006</v>
      </c>
      <c r="AM59">
        <v>4.0137264761904756</v>
      </c>
      <c r="AN59">
        <v>0</v>
      </c>
      <c r="AO59">
        <v>4.7792639999999995</v>
      </c>
      <c r="AP59">
        <v>2.1149309999999999</v>
      </c>
      <c r="AQ59">
        <v>0</v>
      </c>
      <c r="AR59">
        <v>12.478512000000002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26.067223662879435</v>
      </c>
      <c r="BB59">
        <f t="shared" si="0"/>
        <v>752.05885637085009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51.795097719744618</v>
      </c>
      <c r="L60">
        <v>65.245355370725036</v>
      </c>
      <c r="M60">
        <v>0</v>
      </c>
      <c r="N60">
        <v>29.996879379817798</v>
      </c>
      <c r="O60">
        <v>50.378842714608432</v>
      </c>
      <c r="P60">
        <v>69.039408095061276</v>
      </c>
      <c r="Q60">
        <v>2.7714502369668246</v>
      </c>
      <c r="R60">
        <v>10.768202562225474</v>
      </c>
      <c r="S60">
        <v>6.7035612700901606</v>
      </c>
      <c r="T60">
        <v>0</v>
      </c>
      <c r="U60">
        <v>281.22971150387912</v>
      </c>
      <c r="V60">
        <v>5.270245281124498</v>
      </c>
      <c r="W60">
        <v>10.947569267707085</v>
      </c>
      <c r="X60">
        <v>37.465080071274222</v>
      </c>
      <c r="Y60">
        <v>0</v>
      </c>
      <c r="Z60">
        <v>3.3293303999999995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38.846886999999988</v>
      </c>
      <c r="AI60">
        <v>3.8801039999999989</v>
      </c>
      <c r="AJ60">
        <v>0</v>
      </c>
      <c r="AK60">
        <v>12.891999999999999</v>
      </c>
      <c r="AL60">
        <v>20.155330000000006</v>
      </c>
      <c r="AM60">
        <v>4.0137264761904756</v>
      </c>
      <c r="AN60">
        <v>0</v>
      </c>
      <c r="AO60">
        <v>4.7792639999999995</v>
      </c>
      <c r="AP60">
        <v>2.1149309999999999</v>
      </c>
      <c r="AQ60">
        <v>0</v>
      </c>
      <c r="AR60">
        <v>12.478512000000002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26.067222540482199</v>
      </c>
      <c r="BB60">
        <f t="shared" si="0"/>
        <v>752.05882400293297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51.795097719744618</v>
      </c>
      <c r="L61">
        <v>65.245822471238611</v>
      </c>
      <c r="M61">
        <v>0</v>
      </c>
      <c r="N61">
        <v>29.996879379817798</v>
      </c>
      <c r="O61">
        <v>50.378842714608432</v>
      </c>
      <c r="P61">
        <v>68.764541387024622</v>
      </c>
      <c r="Q61">
        <v>2.7714502369668246</v>
      </c>
      <c r="R61">
        <v>10.768202562225474</v>
      </c>
      <c r="S61">
        <v>6.7035612700901606</v>
      </c>
      <c r="T61">
        <v>0</v>
      </c>
      <c r="U61">
        <v>281.22971150387912</v>
      </c>
      <c r="V61">
        <v>5.270245281124498</v>
      </c>
      <c r="W61">
        <v>10.947569267707085</v>
      </c>
      <c r="X61">
        <v>37.465080071274222</v>
      </c>
      <c r="Y61">
        <v>0</v>
      </c>
      <c r="Z61">
        <v>3.3293303999999995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38.846886999999988</v>
      </c>
      <c r="AI61">
        <v>3.8801039999999989</v>
      </c>
      <c r="AJ61">
        <v>0</v>
      </c>
      <c r="AK61">
        <v>12.891999999999999</v>
      </c>
      <c r="AL61">
        <v>20.155330000000006</v>
      </c>
      <c r="AM61">
        <v>4.0137264761904756</v>
      </c>
      <c r="AN61">
        <v>0</v>
      </c>
      <c r="AO61">
        <v>4.7792639999999995</v>
      </c>
      <c r="AP61">
        <v>2.1149309999999999</v>
      </c>
      <c r="AQ61">
        <v>0</v>
      </c>
      <c r="AR61">
        <v>12.478512000000002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26.058030153113478</v>
      </c>
      <c r="BB61">
        <f t="shared" si="0"/>
        <v>751.79361678277871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51.795097719744618</v>
      </c>
      <c r="L62">
        <v>65.24575771321102</v>
      </c>
      <c r="M62">
        <v>0</v>
      </c>
      <c r="N62">
        <v>29.996879379817798</v>
      </c>
      <c r="O62">
        <v>50.378842714608432</v>
      </c>
      <c r="P62">
        <v>68.764541387024622</v>
      </c>
      <c r="Q62">
        <v>2.7714502369668246</v>
      </c>
      <c r="R62">
        <v>10.768202562225474</v>
      </c>
      <c r="S62">
        <v>6.7035612700901606</v>
      </c>
      <c r="T62">
        <v>0</v>
      </c>
      <c r="U62">
        <v>281.22971150387912</v>
      </c>
      <c r="V62">
        <v>5.270245281124498</v>
      </c>
      <c r="W62">
        <v>10.947569267707085</v>
      </c>
      <c r="X62">
        <v>37.465080071274222</v>
      </c>
      <c r="Y62">
        <v>0</v>
      </c>
      <c r="Z62">
        <v>3.3293303999999995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38.846886999999988</v>
      </c>
      <c r="AI62">
        <v>3.8801039999999989</v>
      </c>
      <c r="AJ62">
        <v>0</v>
      </c>
      <c r="AK62">
        <v>12.891999999999999</v>
      </c>
      <c r="AL62">
        <v>20.155330000000006</v>
      </c>
      <c r="AM62">
        <v>4.0137264761904756</v>
      </c>
      <c r="AN62">
        <v>0</v>
      </c>
      <c r="AO62">
        <v>4.7792639999999995</v>
      </c>
      <c r="AP62">
        <v>2.1149309999999999</v>
      </c>
      <c r="AQ62">
        <v>0</v>
      </c>
      <c r="AR62">
        <v>12.478512000000002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26.058027983510485</v>
      </c>
      <c r="BB62">
        <f t="shared" si="0"/>
        <v>751.79355419435421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51.795097719744618</v>
      </c>
      <c r="L63">
        <v>65.24575771321102</v>
      </c>
      <c r="M63">
        <v>0</v>
      </c>
      <c r="N63">
        <v>29.996879379817798</v>
      </c>
      <c r="O63">
        <v>50.378842714608432</v>
      </c>
      <c r="P63">
        <v>68.764541387024622</v>
      </c>
      <c r="Q63">
        <v>2.7714502369668246</v>
      </c>
      <c r="R63">
        <v>10.768202562225474</v>
      </c>
      <c r="S63">
        <v>6.7035612700901606</v>
      </c>
      <c r="T63">
        <v>0</v>
      </c>
      <c r="U63">
        <v>281.22971150387912</v>
      </c>
      <c r="V63">
        <v>5.270245281124498</v>
      </c>
      <c r="W63">
        <v>10.947569267707085</v>
      </c>
      <c r="X63">
        <v>37.465080071274222</v>
      </c>
      <c r="Y63">
        <v>0</v>
      </c>
      <c r="Z63">
        <v>3.3293303999999995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8.3751674000000005</v>
      </c>
      <c r="AF63">
        <v>0</v>
      </c>
      <c r="AG63">
        <v>0</v>
      </c>
      <c r="AH63">
        <v>38.846886999999988</v>
      </c>
      <c r="AI63">
        <v>3.8801039999999989</v>
      </c>
      <c r="AJ63">
        <v>0</v>
      </c>
      <c r="AK63">
        <v>12.891999999999999</v>
      </c>
      <c r="AL63">
        <v>20.155330000000006</v>
      </c>
      <c r="AM63">
        <v>4.0137264761904756</v>
      </c>
      <c r="AN63">
        <v>0</v>
      </c>
      <c r="AO63">
        <v>4.7792639999999995</v>
      </c>
      <c r="AP63">
        <v>2.1149309999999999</v>
      </c>
      <c r="AQ63">
        <v>0</v>
      </c>
      <c r="AR63">
        <v>12.478512000000002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26.058027983510485</v>
      </c>
      <c r="BB63">
        <f t="shared" si="0"/>
        <v>751.79355419435421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51.795097719744618</v>
      </c>
      <c r="L64">
        <v>65.24575771321102</v>
      </c>
      <c r="M64">
        <v>0</v>
      </c>
      <c r="N64">
        <v>29.996879379817798</v>
      </c>
      <c r="O64">
        <v>50.378842714608432</v>
      </c>
      <c r="P64">
        <v>68.764541387024622</v>
      </c>
      <c r="Q64">
        <v>2.7714502369668246</v>
      </c>
      <c r="R64">
        <v>10.768202562225474</v>
      </c>
      <c r="S64">
        <v>6.7035612700901606</v>
      </c>
      <c r="T64">
        <v>0</v>
      </c>
      <c r="U64">
        <v>281.22971150387912</v>
      </c>
      <c r="V64">
        <v>5.270245281124498</v>
      </c>
      <c r="W64">
        <v>10.947569267707085</v>
      </c>
      <c r="X64">
        <v>37.465080071274222</v>
      </c>
      <c r="Y64">
        <v>0</v>
      </c>
      <c r="Z64">
        <v>3.3293303999999995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8.3751674000000005</v>
      </c>
      <c r="AF64">
        <v>0</v>
      </c>
      <c r="AG64">
        <v>0</v>
      </c>
      <c r="AH64">
        <v>38.846886999999988</v>
      </c>
      <c r="AI64">
        <v>3.8801039999999989</v>
      </c>
      <c r="AJ64">
        <v>0</v>
      </c>
      <c r="AK64">
        <v>12.891999999999999</v>
      </c>
      <c r="AL64">
        <v>20.155330000000006</v>
      </c>
      <c r="AM64">
        <v>4.0137264761904756</v>
      </c>
      <c r="AN64">
        <v>0</v>
      </c>
      <c r="AO64">
        <v>4.7792639999999995</v>
      </c>
      <c r="AP64">
        <v>2.1149309999999999</v>
      </c>
      <c r="AQ64">
        <v>0</v>
      </c>
      <c r="AR64">
        <v>12.478512000000002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26.058027983510485</v>
      </c>
      <c r="BB64">
        <f t="shared" si="0"/>
        <v>751.79355419435421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51.795097719744618</v>
      </c>
      <c r="L65">
        <v>65.24575771321102</v>
      </c>
      <c r="M65">
        <v>0</v>
      </c>
      <c r="N65">
        <v>29.996879379817798</v>
      </c>
      <c r="O65">
        <v>50.378842714608432</v>
      </c>
      <c r="P65">
        <v>68.764541387024622</v>
      </c>
      <c r="Q65">
        <v>2.7714502369668246</v>
      </c>
      <c r="R65">
        <v>10.768202562225474</v>
      </c>
      <c r="S65">
        <v>6.7035612700901606</v>
      </c>
      <c r="T65">
        <v>0</v>
      </c>
      <c r="U65">
        <v>281.22971150387912</v>
      </c>
      <c r="V65">
        <v>5.270245281124498</v>
      </c>
      <c r="W65">
        <v>10.790618456294132</v>
      </c>
      <c r="X65">
        <v>37.465080071274222</v>
      </c>
      <c r="Y65">
        <v>0</v>
      </c>
      <c r="Z65">
        <v>3.3293303999999995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8.3751674000000005</v>
      </c>
      <c r="AF65">
        <v>0</v>
      </c>
      <c r="AG65">
        <v>0</v>
      </c>
      <c r="AH65">
        <v>38.846886999999988</v>
      </c>
      <c r="AI65">
        <v>0.64668399999999981</v>
      </c>
      <c r="AJ65">
        <v>0</v>
      </c>
      <c r="AK65">
        <v>12.891999999999999</v>
      </c>
      <c r="AL65">
        <v>20.155330000000006</v>
      </c>
      <c r="AM65">
        <v>4.0137264761904756</v>
      </c>
      <c r="AN65">
        <v>0</v>
      </c>
      <c r="AO65">
        <v>4.7792639999999995</v>
      </c>
      <c r="AP65">
        <v>2.1149309999999999</v>
      </c>
      <c r="AQ65">
        <v>0</v>
      </c>
      <c r="AR65">
        <v>12.478512000000002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25.944450434317346</v>
      </c>
      <c r="BB65">
        <f t="shared" si="0"/>
        <v>748.5167609321345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51.795097719744618</v>
      </c>
      <c r="L66">
        <v>65.24575771321102</v>
      </c>
      <c r="M66">
        <v>0</v>
      </c>
      <c r="N66">
        <v>29.996879379817798</v>
      </c>
      <c r="O66">
        <v>50.378842714608432</v>
      </c>
      <c r="P66">
        <v>68.764541387024622</v>
      </c>
      <c r="Q66">
        <v>2.7714502369668246</v>
      </c>
      <c r="R66">
        <v>10.768202562225474</v>
      </c>
      <c r="S66">
        <v>6.7035612700901606</v>
      </c>
      <c r="T66">
        <v>0</v>
      </c>
      <c r="U66">
        <v>281.22971150387912</v>
      </c>
      <c r="V66">
        <v>5.270245281124498</v>
      </c>
      <c r="W66">
        <v>10.790618456294132</v>
      </c>
      <c r="X66">
        <v>37.465080071274222</v>
      </c>
      <c r="Y66">
        <v>0</v>
      </c>
      <c r="Z66">
        <v>3.3293303999999995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8.3751674000000005</v>
      </c>
      <c r="AF66">
        <v>0</v>
      </c>
      <c r="AG66">
        <v>0</v>
      </c>
      <c r="AH66">
        <v>38.846886999999988</v>
      </c>
      <c r="AI66">
        <v>0.64668399999999981</v>
      </c>
      <c r="AJ66">
        <v>0</v>
      </c>
      <c r="AK66">
        <v>12.891999999999999</v>
      </c>
      <c r="AL66">
        <v>20.155330000000006</v>
      </c>
      <c r="AM66">
        <v>4.0137264761904756</v>
      </c>
      <c r="AN66">
        <v>0</v>
      </c>
      <c r="AO66">
        <v>4.7792639999999995</v>
      </c>
      <c r="AP66">
        <v>2.1149309999999999</v>
      </c>
      <c r="AQ66">
        <v>0</v>
      </c>
      <c r="AR66">
        <v>12.478512000000002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25.944450434317346</v>
      </c>
      <c r="BB66">
        <f t="shared" si="0"/>
        <v>748.5167609321345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51.795097719744618</v>
      </c>
      <c r="L67">
        <v>65.24575771321102</v>
      </c>
      <c r="M67">
        <v>0</v>
      </c>
      <c r="N67">
        <v>29.996879379817798</v>
      </c>
      <c r="O67">
        <v>50.378842714608432</v>
      </c>
      <c r="P67">
        <v>68.389563652721549</v>
      </c>
      <c r="Q67">
        <v>2.7714502369668246</v>
      </c>
      <c r="R67">
        <v>10.768202562225474</v>
      </c>
      <c r="S67">
        <v>6.7035612700901606</v>
      </c>
      <c r="T67">
        <v>0</v>
      </c>
      <c r="U67">
        <v>274.95040203910025</v>
      </c>
      <c r="V67">
        <v>5.270245281124498</v>
      </c>
      <c r="W67">
        <v>10.790618456294132</v>
      </c>
      <c r="X67">
        <v>24.976518937401369</v>
      </c>
      <c r="Y67">
        <v>0</v>
      </c>
      <c r="Z67">
        <v>3.3293303999999995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8.3751674000000005</v>
      </c>
      <c r="AF67">
        <v>0</v>
      </c>
      <c r="AG67">
        <v>0</v>
      </c>
      <c r="AH67">
        <v>38.846886999999988</v>
      </c>
      <c r="AI67">
        <v>0.64668399999999981</v>
      </c>
      <c r="AJ67">
        <v>0</v>
      </c>
      <c r="AK67">
        <v>12.891999999999999</v>
      </c>
      <c r="AL67">
        <v>20.155330000000006</v>
      </c>
      <c r="AM67">
        <v>4.0137264761904756</v>
      </c>
      <c r="AN67">
        <v>0</v>
      </c>
      <c r="AO67">
        <v>4.7792639999999995</v>
      </c>
      <c r="AP67">
        <v>2.1149309999999999</v>
      </c>
      <c r="AQ67">
        <v>0</v>
      </c>
      <c r="AR67">
        <v>12.478512000000002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25.303165221516196</v>
      </c>
      <c r="BB67">
        <f t="shared" si="0"/>
        <v>730.01519781198067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51.795097719744618</v>
      </c>
      <c r="L68">
        <v>65.24575771321102</v>
      </c>
      <c r="M68">
        <v>0</v>
      </c>
      <c r="N68">
        <v>29.996879379817798</v>
      </c>
      <c r="O68">
        <v>50.378842714608432</v>
      </c>
      <c r="P68">
        <v>68.389563652721549</v>
      </c>
      <c r="Q68">
        <v>2.7714502369668246</v>
      </c>
      <c r="R68">
        <v>10.768202562225474</v>
      </c>
      <c r="S68">
        <v>6.7035612700901606</v>
      </c>
      <c r="T68">
        <v>0</v>
      </c>
      <c r="U68">
        <v>274.95040203910025</v>
      </c>
      <c r="V68">
        <v>5.270245281124498</v>
      </c>
      <c r="W68">
        <v>10.790618456294132</v>
      </c>
      <c r="X68">
        <v>24.976518937401369</v>
      </c>
      <c r="Y68">
        <v>0</v>
      </c>
      <c r="Z68">
        <v>3.3293303999999995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8.3751674000000005</v>
      </c>
      <c r="AF68">
        <v>0</v>
      </c>
      <c r="AG68">
        <v>0</v>
      </c>
      <c r="AH68">
        <v>38.846886999999988</v>
      </c>
      <c r="AI68">
        <v>0.64668399999999981</v>
      </c>
      <c r="AJ68">
        <v>0</v>
      </c>
      <c r="AK68">
        <v>12.891999999999999</v>
      </c>
      <c r="AL68">
        <v>20.155330000000006</v>
      </c>
      <c r="AM68">
        <v>4.0137264761904756</v>
      </c>
      <c r="AN68">
        <v>0</v>
      </c>
      <c r="AO68">
        <v>4.7792639999999995</v>
      </c>
      <c r="AP68">
        <v>2.1149309999999999</v>
      </c>
      <c r="AQ68">
        <v>0</v>
      </c>
      <c r="AR68">
        <v>12.478512000000002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25.303165221516196</v>
      </c>
      <c r="BB68">
        <f t="shared" ref="BB68:BB99" si="1">SUM(B68:AZ68)-BA68</f>
        <v>730.01519781198067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51.795097719744618</v>
      </c>
      <c r="L69">
        <v>65.24575771321102</v>
      </c>
      <c r="M69">
        <v>0</v>
      </c>
      <c r="N69">
        <v>29.996879379817798</v>
      </c>
      <c r="O69">
        <v>50.378842714608432</v>
      </c>
      <c r="P69">
        <v>68.389563652721549</v>
      </c>
      <c r="Q69">
        <v>2.7714502369668246</v>
      </c>
      <c r="R69">
        <v>10.768202562225474</v>
      </c>
      <c r="S69">
        <v>6.7035612700901606</v>
      </c>
      <c r="T69">
        <v>0</v>
      </c>
      <c r="U69">
        <v>274.95040203910025</v>
      </c>
      <c r="V69">
        <v>5.270245281124498</v>
      </c>
      <c r="W69">
        <v>10.790618456294132</v>
      </c>
      <c r="X69">
        <v>24.976518937401369</v>
      </c>
      <c r="Y69">
        <v>0</v>
      </c>
      <c r="Z69">
        <v>3.3298891999999998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38.846886999999988</v>
      </c>
      <c r="AI69">
        <v>0.64668399999999981</v>
      </c>
      <c r="AJ69">
        <v>0</v>
      </c>
      <c r="AK69">
        <v>12.891999999999999</v>
      </c>
      <c r="AL69">
        <v>20.155330000000006</v>
      </c>
      <c r="AM69">
        <v>4.0137264761904756</v>
      </c>
      <c r="AN69">
        <v>0</v>
      </c>
      <c r="AO69">
        <v>5.1526439999999996</v>
      </c>
      <c r="AP69">
        <v>2.1149309999999999</v>
      </c>
      <c r="AQ69">
        <v>0</v>
      </c>
      <c r="AR69">
        <v>12.478512000000002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25.315691993516197</v>
      </c>
      <c r="BB69">
        <f t="shared" si="1"/>
        <v>730.37660983998069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51.795097719744618</v>
      </c>
      <c r="L70">
        <v>65.24575771321102</v>
      </c>
      <c r="M70">
        <v>0</v>
      </c>
      <c r="N70">
        <v>29.996879379817798</v>
      </c>
      <c r="O70">
        <v>50.378842714608432</v>
      </c>
      <c r="P70">
        <v>68.389563652721549</v>
      </c>
      <c r="Q70">
        <v>2.7714502369668246</v>
      </c>
      <c r="R70">
        <v>10.768202562225474</v>
      </c>
      <c r="S70">
        <v>6.7035612700901606</v>
      </c>
      <c r="T70">
        <v>0</v>
      </c>
      <c r="U70">
        <v>274.95040203910025</v>
      </c>
      <c r="V70">
        <v>5.270245281124498</v>
      </c>
      <c r="W70">
        <v>10.790618456294132</v>
      </c>
      <c r="X70">
        <v>24.976518937401369</v>
      </c>
      <c r="Y70">
        <v>0</v>
      </c>
      <c r="Z70">
        <v>3.3298891999999998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38.846886999999988</v>
      </c>
      <c r="AI70">
        <v>0.64668399999999981</v>
      </c>
      <c r="AJ70">
        <v>0</v>
      </c>
      <c r="AK70">
        <v>12.891999999999999</v>
      </c>
      <c r="AL70">
        <v>20.155330000000006</v>
      </c>
      <c r="AM70">
        <v>4.0137264761904756</v>
      </c>
      <c r="AN70">
        <v>0</v>
      </c>
      <c r="AO70">
        <v>5.1526439999999996</v>
      </c>
      <c r="AP70">
        <v>2.1149309999999999</v>
      </c>
      <c r="AQ70">
        <v>0</v>
      </c>
      <c r="AR70">
        <v>12.478512000000002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25.315691993516197</v>
      </c>
      <c r="BB70">
        <f t="shared" si="1"/>
        <v>730.37660983998069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51.795097719744618</v>
      </c>
      <c r="L71">
        <v>65.24575771321102</v>
      </c>
      <c r="M71">
        <v>0</v>
      </c>
      <c r="N71">
        <v>29.996879379817798</v>
      </c>
      <c r="O71">
        <v>50.378842714608432</v>
      </c>
      <c r="P71">
        <v>68.389563652721549</v>
      </c>
      <c r="Q71">
        <v>2.7714502369668246</v>
      </c>
      <c r="R71">
        <v>10.768202562225474</v>
      </c>
      <c r="S71">
        <v>6.7035612700901606</v>
      </c>
      <c r="T71">
        <v>0</v>
      </c>
      <c r="U71">
        <v>274.95040203910025</v>
      </c>
      <c r="V71">
        <v>5.270245281124498</v>
      </c>
      <c r="W71">
        <v>10.790618456294132</v>
      </c>
      <c r="X71">
        <v>29.311950336264875</v>
      </c>
      <c r="Y71">
        <v>0</v>
      </c>
      <c r="Z71">
        <v>1.6646651999999997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38.846886999999988</v>
      </c>
      <c r="AI71">
        <v>3.8801039999999989</v>
      </c>
      <c r="AJ71">
        <v>0</v>
      </c>
      <c r="AK71">
        <v>12.891999999999999</v>
      </c>
      <c r="AL71">
        <v>20.155330000000006</v>
      </c>
      <c r="AM71">
        <v>4.0137264761904756</v>
      </c>
      <c r="AN71">
        <v>0</v>
      </c>
      <c r="AO71">
        <v>5.1526439999999996</v>
      </c>
      <c r="AP71">
        <v>2.1149309999999999</v>
      </c>
      <c r="AQ71">
        <v>0</v>
      </c>
      <c r="AR71">
        <v>12.478512000000002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25.513463416138777</v>
      </c>
      <c r="BB71">
        <f t="shared" si="1"/>
        <v>736.08246581622154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51.795097719744618</v>
      </c>
      <c r="L72">
        <v>65.245288023658574</v>
      </c>
      <c r="M72">
        <v>0</v>
      </c>
      <c r="N72">
        <v>29.996879379817798</v>
      </c>
      <c r="O72">
        <v>50.378842714608432</v>
      </c>
      <c r="P72">
        <v>68.389563652721549</v>
      </c>
      <c r="Q72">
        <v>2.7714502369668246</v>
      </c>
      <c r="R72">
        <v>10.768202562225474</v>
      </c>
      <c r="S72">
        <v>6.7035612700901606</v>
      </c>
      <c r="T72">
        <v>0</v>
      </c>
      <c r="U72">
        <v>274.95040203910025</v>
      </c>
      <c r="V72">
        <v>5.270245281124498</v>
      </c>
      <c r="W72">
        <v>10.790618456294132</v>
      </c>
      <c r="X72">
        <v>31.969195364510558</v>
      </c>
      <c r="Y72">
        <v>0</v>
      </c>
      <c r="Z72">
        <v>1.6646651999999997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38.846886999999988</v>
      </c>
      <c r="AI72">
        <v>3.8801039999999989</v>
      </c>
      <c r="AJ72">
        <v>0</v>
      </c>
      <c r="AK72">
        <v>12.891999999999999</v>
      </c>
      <c r="AL72">
        <v>20.155330000000006</v>
      </c>
      <c r="AM72">
        <v>4.0137264761904756</v>
      </c>
      <c r="AN72">
        <v>0</v>
      </c>
      <c r="AO72">
        <v>5.1526439999999996</v>
      </c>
      <c r="AP72">
        <v>2.1149309999999999</v>
      </c>
      <c r="AQ72">
        <v>0</v>
      </c>
      <c r="AR72">
        <v>12.478512000000002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25.602465390111355</v>
      </c>
      <c r="BB72">
        <f t="shared" si="1"/>
        <v>738.65023918094232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51.795097719744618</v>
      </c>
      <c r="L73">
        <v>65.24625911779448</v>
      </c>
      <c r="M73">
        <v>0</v>
      </c>
      <c r="N73">
        <v>29.996879379817798</v>
      </c>
      <c r="O73">
        <v>50.378842714608432</v>
      </c>
      <c r="P73">
        <v>68.389563652721549</v>
      </c>
      <c r="Q73">
        <v>2.7714502369668246</v>
      </c>
      <c r="R73">
        <v>10.768202562225474</v>
      </c>
      <c r="S73">
        <v>6.7035612700901606</v>
      </c>
      <c r="T73">
        <v>0</v>
      </c>
      <c r="U73">
        <v>274.95040203910025</v>
      </c>
      <c r="V73">
        <v>5.270245281124498</v>
      </c>
      <c r="W73">
        <v>10.790618456294132</v>
      </c>
      <c r="X73">
        <v>24.976518937401369</v>
      </c>
      <c r="Y73">
        <v>0</v>
      </c>
      <c r="Z73">
        <v>1.6646651999999997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38.846886999999988</v>
      </c>
      <c r="AI73">
        <v>3.8801039999999989</v>
      </c>
      <c r="AJ73">
        <v>0</v>
      </c>
      <c r="AK73">
        <v>12.891999999999999</v>
      </c>
      <c r="AL73">
        <v>20.155330000000006</v>
      </c>
      <c r="AM73">
        <v>4.0137264761904756</v>
      </c>
      <c r="AN73">
        <v>0</v>
      </c>
      <c r="AO73">
        <v>5.1526439999999996</v>
      </c>
      <c r="AP73">
        <v>2.1149309999999999</v>
      </c>
      <c r="AQ73">
        <v>0</v>
      </c>
      <c r="AR73">
        <v>12.478512000000002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25.368243356812663</v>
      </c>
      <c r="BB73">
        <f t="shared" si="1"/>
        <v>731.89275588126759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51.795097719744618</v>
      </c>
      <c r="L74">
        <v>65.24575771321102</v>
      </c>
      <c r="M74">
        <v>0</v>
      </c>
      <c r="N74">
        <v>29.996879379817798</v>
      </c>
      <c r="O74">
        <v>50.378842714608432</v>
      </c>
      <c r="P74">
        <v>68.389563652721549</v>
      </c>
      <c r="Q74">
        <v>2.7714502369668246</v>
      </c>
      <c r="R74">
        <v>10.617114121724429</v>
      </c>
      <c r="S74">
        <v>6.6257519140225183</v>
      </c>
      <c r="T74">
        <v>0</v>
      </c>
      <c r="U74">
        <v>274.95040203910025</v>
      </c>
      <c r="V74">
        <v>5.270245281124498</v>
      </c>
      <c r="W74">
        <v>10.790618456294132</v>
      </c>
      <c r="X74">
        <v>24.976518937401369</v>
      </c>
      <c r="Y74">
        <v>0</v>
      </c>
      <c r="Z74">
        <v>1.6646651999999997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38.846886999999988</v>
      </c>
      <c r="AI74">
        <v>3.8801039999999989</v>
      </c>
      <c r="AJ74">
        <v>0</v>
      </c>
      <c r="AK74">
        <v>12.891999999999999</v>
      </c>
      <c r="AL74">
        <v>20.155330000000006</v>
      </c>
      <c r="AM74">
        <v>4.0137264761904756</v>
      </c>
      <c r="AN74">
        <v>0</v>
      </c>
      <c r="AO74">
        <v>5.1526439999999996</v>
      </c>
      <c r="AP74">
        <v>2.9283659999999996</v>
      </c>
      <c r="AQ74">
        <v>0</v>
      </c>
      <c r="AR74">
        <v>12.478512000000002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25.387808722343117</v>
      </c>
      <c r="BB74">
        <f t="shared" si="1"/>
        <v>732.457226314585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51.795097719744618</v>
      </c>
      <c r="L75">
        <v>65.24575771321102</v>
      </c>
      <c r="M75">
        <v>0</v>
      </c>
      <c r="N75">
        <v>29.996879379817798</v>
      </c>
      <c r="O75">
        <v>50.378842714608432</v>
      </c>
      <c r="P75">
        <v>68.389563652721549</v>
      </c>
      <c r="Q75">
        <v>2.7714502369668246</v>
      </c>
      <c r="R75">
        <v>10.617114121724429</v>
      </c>
      <c r="S75">
        <v>6.6257519140225183</v>
      </c>
      <c r="T75">
        <v>0</v>
      </c>
      <c r="U75">
        <v>274.95040203910025</v>
      </c>
      <c r="V75">
        <v>5.270245281124498</v>
      </c>
      <c r="W75">
        <v>10.790618456294132</v>
      </c>
      <c r="X75">
        <v>24.976518937401369</v>
      </c>
      <c r="Y75">
        <v>0</v>
      </c>
      <c r="Z75">
        <v>1.6646651999999997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38.846886999999988</v>
      </c>
      <c r="AI75">
        <v>4.8501299999999992</v>
      </c>
      <c r="AJ75">
        <v>0</v>
      </c>
      <c r="AK75">
        <v>12.891999999999999</v>
      </c>
      <c r="AL75">
        <v>20.155330000000006</v>
      </c>
      <c r="AM75">
        <v>4.0137264761904756</v>
      </c>
      <c r="AN75">
        <v>0</v>
      </c>
      <c r="AO75">
        <v>4.7792639999999995</v>
      </c>
      <c r="AP75">
        <v>2.9283659999999996</v>
      </c>
      <c r="AQ75">
        <v>0</v>
      </c>
      <c r="AR75">
        <v>13.31976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25.435978044343113</v>
      </c>
      <c r="BB75">
        <f t="shared" si="1"/>
        <v>733.84695099258511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51.795097719744618</v>
      </c>
      <c r="L76">
        <v>65.24575771321102</v>
      </c>
      <c r="M76">
        <v>0</v>
      </c>
      <c r="N76">
        <v>29.996879379817798</v>
      </c>
      <c r="O76">
        <v>50.378842714608432</v>
      </c>
      <c r="P76">
        <v>68.389563652721549</v>
      </c>
      <c r="Q76">
        <v>2.7714502369668246</v>
      </c>
      <c r="R76">
        <v>10.618148745331071</v>
      </c>
      <c r="S76">
        <v>6.6274904347826089</v>
      </c>
      <c r="T76">
        <v>0</v>
      </c>
      <c r="U76">
        <v>274.95040203910025</v>
      </c>
      <c r="V76">
        <v>5.270245281124498</v>
      </c>
      <c r="W76">
        <v>10.790618456294132</v>
      </c>
      <c r="X76">
        <v>24.976518937401369</v>
      </c>
      <c r="Y76">
        <v>0</v>
      </c>
      <c r="Z76">
        <v>1.6646651999999997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38.846886999999988</v>
      </c>
      <c r="AI76">
        <v>4.8501299999999992</v>
      </c>
      <c r="AJ76">
        <v>0</v>
      </c>
      <c r="AK76">
        <v>12.891999999999999</v>
      </c>
      <c r="AL76">
        <v>20.155330000000006</v>
      </c>
      <c r="AM76">
        <v>4.0137264761904756</v>
      </c>
      <c r="AN76">
        <v>0</v>
      </c>
      <c r="AO76">
        <v>4.7792639999999995</v>
      </c>
      <c r="AP76">
        <v>2.9283659999999996</v>
      </c>
      <c r="AQ76">
        <v>0</v>
      </c>
      <c r="AR76">
        <v>13.31976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25.43607093075833</v>
      </c>
      <c r="BB76">
        <f t="shared" si="1"/>
        <v>733.84963125053662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51.795097719744618</v>
      </c>
      <c r="L77">
        <v>65.24575771321102</v>
      </c>
      <c r="M77">
        <v>0</v>
      </c>
      <c r="N77">
        <v>29.996879379817798</v>
      </c>
      <c r="O77">
        <v>50.378842714608432</v>
      </c>
      <c r="P77">
        <v>68.389563652721549</v>
      </c>
      <c r="Q77">
        <v>2.7714502369668246</v>
      </c>
      <c r="R77">
        <v>10.618148745331071</v>
      </c>
      <c r="S77">
        <v>6.6274904347826089</v>
      </c>
      <c r="T77">
        <v>0</v>
      </c>
      <c r="U77">
        <v>274.95040203910025</v>
      </c>
      <c r="V77">
        <v>5.270245281124498</v>
      </c>
      <c r="W77">
        <v>10.790618456294132</v>
      </c>
      <c r="X77">
        <v>24.976518937401369</v>
      </c>
      <c r="Y77">
        <v>0</v>
      </c>
      <c r="Z77">
        <v>1.6646651999999997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38.846886999999988</v>
      </c>
      <c r="AI77">
        <v>7.113524</v>
      </c>
      <c r="AJ77">
        <v>0</v>
      </c>
      <c r="AK77">
        <v>12.891999999999999</v>
      </c>
      <c r="AL77">
        <v>20.155330000000006</v>
      </c>
      <c r="AM77">
        <v>4.0137264761904756</v>
      </c>
      <c r="AN77">
        <v>0</v>
      </c>
      <c r="AO77">
        <v>4.7792639999999995</v>
      </c>
      <c r="AP77">
        <v>2.9283659999999996</v>
      </c>
      <c r="AQ77">
        <v>0</v>
      </c>
      <c r="AR77">
        <v>13.31976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25.511894756758334</v>
      </c>
      <c r="BB77">
        <f t="shared" si="1"/>
        <v>736.03720142453653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51.795097719744618</v>
      </c>
      <c r="L78">
        <v>65.24575771321102</v>
      </c>
      <c r="M78">
        <v>0</v>
      </c>
      <c r="N78">
        <v>29.996879379817798</v>
      </c>
      <c r="O78">
        <v>50.378842714608432</v>
      </c>
      <c r="P78">
        <v>68.389563652721549</v>
      </c>
      <c r="Q78">
        <v>2.7714502369668246</v>
      </c>
      <c r="R78">
        <v>10.618148745331071</v>
      </c>
      <c r="S78">
        <v>6.6274904347826089</v>
      </c>
      <c r="T78">
        <v>0</v>
      </c>
      <c r="U78">
        <v>274.95040203910025</v>
      </c>
      <c r="V78">
        <v>5.270245281124498</v>
      </c>
      <c r="W78">
        <v>10.790618456294132</v>
      </c>
      <c r="X78">
        <v>24.976518937401369</v>
      </c>
      <c r="Y78">
        <v>0</v>
      </c>
      <c r="Z78">
        <v>1.6646651999999997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38.846886999999988</v>
      </c>
      <c r="AI78">
        <v>7.113524</v>
      </c>
      <c r="AJ78">
        <v>0</v>
      </c>
      <c r="AK78">
        <v>12.891999999999999</v>
      </c>
      <c r="AL78">
        <v>20.155330000000006</v>
      </c>
      <c r="AM78">
        <v>4.0137264761904756</v>
      </c>
      <c r="AN78">
        <v>0</v>
      </c>
      <c r="AO78">
        <v>4.7792639999999995</v>
      </c>
      <c r="AP78">
        <v>2.9283659999999996</v>
      </c>
      <c r="AQ78">
        <v>0</v>
      </c>
      <c r="AR78">
        <v>13.31976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25.511894756758334</v>
      </c>
      <c r="BB78">
        <f t="shared" si="1"/>
        <v>736.03720142453653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51.795097719744618</v>
      </c>
      <c r="L79">
        <v>65.24575771321102</v>
      </c>
      <c r="M79">
        <v>0</v>
      </c>
      <c r="N79">
        <v>29.996879379817798</v>
      </c>
      <c r="O79">
        <v>50.378842714608432</v>
      </c>
      <c r="P79">
        <v>68.389563652721549</v>
      </c>
      <c r="Q79">
        <v>2.7714502369668246</v>
      </c>
      <c r="R79">
        <v>10.618148745331071</v>
      </c>
      <c r="S79">
        <v>6.6274904347826089</v>
      </c>
      <c r="T79">
        <v>0</v>
      </c>
      <c r="U79">
        <v>271.02117322456814</v>
      </c>
      <c r="V79">
        <v>5.270245281124498</v>
      </c>
      <c r="W79">
        <v>10.790618456294132</v>
      </c>
      <c r="X79">
        <v>24.976518937401369</v>
      </c>
      <c r="Y79">
        <v>0</v>
      </c>
      <c r="Z79">
        <v>4.9939955999999999</v>
      </c>
      <c r="AA79">
        <v>10.835639999999998</v>
      </c>
      <c r="AB79">
        <v>10.394467399999998</v>
      </c>
      <c r="AC79">
        <v>7.7626463999999977</v>
      </c>
      <c r="AD79">
        <v>9.7975928000000003</v>
      </c>
      <c r="AE79">
        <v>9.1246960000000001</v>
      </c>
      <c r="AF79">
        <v>0</v>
      </c>
      <c r="AG79">
        <v>0</v>
      </c>
      <c r="AH79">
        <v>39.291882300000005</v>
      </c>
      <c r="AI79">
        <v>8.0835499999999989</v>
      </c>
      <c r="AJ79">
        <v>0</v>
      </c>
      <c r="AK79">
        <v>12.891999999999999</v>
      </c>
      <c r="AL79">
        <v>21.247200000000003</v>
      </c>
      <c r="AM79">
        <v>4.0137264761904756</v>
      </c>
      <c r="AN79">
        <v>0</v>
      </c>
      <c r="AO79">
        <v>4.7792639999999995</v>
      </c>
      <c r="AP79">
        <v>2.9283659999999996</v>
      </c>
      <c r="AQ79">
        <v>0</v>
      </c>
      <c r="AR79">
        <v>12.478512000000002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25.614343851009039</v>
      </c>
      <c r="BB79">
        <f t="shared" si="1"/>
        <v>738.99291690375355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51.795097719744618</v>
      </c>
      <c r="L80">
        <v>65.24575771321102</v>
      </c>
      <c r="M80">
        <v>0</v>
      </c>
      <c r="N80">
        <v>29.996879379817798</v>
      </c>
      <c r="O80">
        <v>50.378842714608432</v>
      </c>
      <c r="P80">
        <v>68.389563652721549</v>
      </c>
      <c r="Q80">
        <v>2.7714502369668246</v>
      </c>
      <c r="R80">
        <v>10.618148745331071</v>
      </c>
      <c r="S80">
        <v>6.6274904347826089</v>
      </c>
      <c r="T80">
        <v>0</v>
      </c>
      <c r="U80">
        <v>271.02117322456814</v>
      </c>
      <c r="V80">
        <v>5.270245281124498</v>
      </c>
      <c r="W80">
        <v>10.790618456294132</v>
      </c>
      <c r="X80">
        <v>24.976518937401369</v>
      </c>
      <c r="Y80">
        <v>0</v>
      </c>
      <c r="Z80">
        <v>4.9939955999999999</v>
      </c>
      <c r="AA80">
        <v>10.835639999999998</v>
      </c>
      <c r="AB80">
        <v>10.394467399999998</v>
      </c>
      <c r="AC80">
        <v>7.7626463999999977</v>
      </c>
      <c r="AD80">
        <v>9.7975928000000003</v>
      </c>
      <c r="AE80">
        <v>9.1246960000000001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12.891999999999999</v>
      </c>
      <c r="AL80">
        <v>21.247200000000003</v>
      </c>
      <c r="AM80">
        <v>4.0137264761904756</v>
      </c>
      <c r="AN80">
        <v>0</v>
      </c>
      <c r="AO80">
        <v>4.7792639999999995</v>
      </c>
      <c r="AP80">
        <v>2.9283659999999996</v>
      </c>
      <c r="AQ80">
        <v>0</v>
      </c>
      <c r="AR80">
        <v>12.478512000000002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25.765990995009041</v>
      </c>
      <c r="BB80">
        <f t="shared" si="1"/>
        <v>743.36805775975358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51.795097719744618</v>
      </c>
      <c r="L81">
        <v>65.24575771321102</v>
      </c>
      <c r="M81">
        <v>0</v>
      </c>
      <c r="N81">
        <v>29.996879379817798</v>
      </c>
      <c r="O81">
        <v>50.378842714608432</v>
      </c>
      <c r="P81">
        <v>68.389563652721549</v>
      </c>
      <c r="Q81">
        <v>2.7714502369668246</v>
      </c>
      <c r="R81">
        <v>10.618148745331071</v>
      </c>
      <c r="S81">
        <v>6.6274904347826089</v>
      </c>
      <c r="T81">
        <v>0</v>
      </c>
      <c r="U81">
        <v>271.02117322456814</v>
      </c>
      <c r="V81">
        <v>5.270245281124498</v>
      </c>
      <c r="W81">
        <v>10.790618456294132</v>
      </c>
      <c r="X81">
        <v>24.976518937401369</v>
      </c>
      <c r="Y81">
        <v>0</v>
      </c>
      <c r="Z81">
        <v>4.9939955999999999</v>
      </c>
      <c r="AA81">
        <v>10.835639999999998</v>
      </c>
      <c r="AB81">
        <v>10.394467399999998</v>
      </c>
      <c r="AC81">
        <v>7.7626463999999977</v>
      </c>
      <c r="AD81">
        <v>9.7975928000000003</v>
      </c>
      <c r="AE81">
        <v>9.1246960000000001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12.891999999999999</v>
      </c>
      <c r="AL81">
        <v>21.247200000000003</v>
      </c>
      <c r="AM81">
        <v>4.0137264761904756</v>
      </c>
      <c r="AN81">
        <v>0</v>
      </c>
      <c r="AO81">
        <v>4.7792639999999995</v>
      </c>
      <c r="AP81">
        <v>2.9283659999999996</v>
      </c>
      <c r="AQ81">
        <v>0</v>
      </c>
      <c r="AR81">
        <v>12.478512000000002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25.765990995009041</v>
      </c>
      <c r="BB81">
        <f t="shared" si="1"/>
        <v>743.36805775975358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51.795097719744618</v>
      </c>
      <c r="L82">
        <v>65.24575771321102</v>
      </c>
      <c r="M82">
        <v>0</v>
      </c>
      <c r="N82">
        <v>29.996879379817798</v>
      </c>
      <c r="O82">
        <v>50.378842714608432</v>
      </c>
      <c r="P82">
        <v>68.389563652721549</v>
      </c>
      <c r="Q82">
        <v>2.7714502369668246</v>
      </c>
      <c r="R82">
        <v>10.618148745331071</v>
      </c>
      <c r="S82">
        <v>6.6274904347826089</v>
      </c>
      <c r="T82">
        <v>0</v>
      </c>
      <c r="U82">
        <v>271.02117322456814</v>
      </c>
      <c r="V82">
        <v>5.270245281124498</v>
      </c>
      <c r="W82">
        <v>10.790618456294132</v>
      </c>
      <c r="X82">
        <v>24.976518937401369</v>
      </c>
      <c r="Y82">
        <v>0</v>
      </c>
      <c r="Z82">
        <v>4.9939955999999999</v>
      </c>
      <c r="AA82">
        <v>10.835639999999998</v>
      </c>
      <c r="AB82">
        <v>10.394467399999998</v>
      </c>
      <c r="AC82">
        <v>7.7626463999999977</v>
      </c>
      <c r="AD82">
        <v>9.7975928000000003</v>
      </c>
      <c r="AE82">
        <v>9.1246960000000001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12.891999999999999</v>
      </c>
      <c r="AL82">
        <v>21.247200000000003</v>
      </c>
      <c r="AM82">
        <v>4.0137264761904756</v>
      </c>
      <c r="AN82">
        <v>0</v>
      </c>
      <c r="AO82">
        <v>4.7792639999999995</v>
      </c>
      <c r="AP82">
        <v>2.9283659999999996</v>
      </c>
      <c r="AQ82">
        <v>0</v>
      </c>
      <c r="AR82">
        <v>12.478512000000002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25.765990995009041</v>
      </c>
      <c r="BB82">
        <f t="shared" si="1"/>
        <v>743.36805775975358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51.795097719744618</v>
      </c>
      <c r="L83">
        <v>65.24575771321102</v>
      </c>
      <c r="M83">
        <v>0</v>
      </c>
      <c r="N83">
        <v>29.996879379817798</v>
      </c>
      <c r="O83">
        <v>50.378842714608432</v>
      </c>
      <c r="P83">
        <v>68.389563652721549</v>
      </c>
      <c r="Q83">
        <v>2.7714502369668246</v>
      </c>
      <c r="R83">
        <v>10.618148745331071</v>
      </c>
      <c r="S83">
        <v>6.6274904347826089</v>
      </c>
      <c r="T83">
        <v>0</v>
      </c>
      <c r="U83">
        <v>271.02117322456814</v>
      </c>
      <c r="V83">
        <v>5.270245281124498</v>
      </c>
      <c r="W83">
        <v>10.790618456294132</v>
      </c>
      <c r="X83">
        <v>24.976518937401369</v>
      </c>
      <c r="Y83">
        <v>0</v>
      </c>
      <c r="Z83">
        <v>4.9939955999999999</v>
      </c>
      <c r="AA83">
        <v>10.835639999999998</v>
      </c>
      <c r="AB83">
        <v>10.394467399999998</v>
      </c>
      <c r="AC83">
        <v>7.7626463999999977</v>
      </c>
      <c r="AD83">
        <v>9.7975928000000003</v>
      </c>
      <c r="AE83">
        <v>9.1246960000000001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12.891999999999999</v>
      </c>
      <c r="AL83">
        <v>21.247200000000003</v>
      </c>
      <c r="AM83">
        <v>4.0137264761904756</v>
      </c>
      <c r="AN83">
        <v>0</v>
      </c>
      <c r="AO83">
        <v>4.629912</v>
      </c>
      <c r="AP83">
        <v>2.9283659999999996</v>
      </c>
      <c r="AQ83">
        <v>0</v>
      </c>
      <c r="AR83">
        <v>13.31976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25.789169511009046</v>
      </c>
      <c r="BB83">
        <f t="shared" si="1"/>
        <v>744.03677524375348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51.795097719744618</v>
      </c>
      <c r="L84">
        <v>65.24575771321102</v>
      </c>
      <c r="M84">
        <v>0</v>
      </c>
      <c r="N84">
        <v>29.996879379817798</v>
      </c>
      <c r="O84">
        <v>50.378842714608432</v>
      </c>
      <c r="P84">
        <v>68.389563652721549</v>
      </c>
      <c r="Q84">
        <v>2.7714502369668246</v>
      </c>
      <c r="R84">
        <v>10.618148745331071</v>
      </c>
      <c r="S84">
        <v>6.6274904347826089</v>
      </c>
      <c r="T84">
        <v>0</v>
      </c>
      <c r="U84">
        <v>271.02117322456814</v>
      </c>
      <c r="V84">
        <v>5.270245281124498</v>
      </c>
      <c r="W84">
        <v>10.790618456294132</v>
      </c>
      <c r="X84">
        <v>24.976518937401369</v>
      </c>
      <c r="Y84">
        <v>0</v>
      </c>
      <c r="Z84">
        <v>4.9939955999999999</v>
      </c>
      <c r="AA84">
        <v>10.835639999999998</v>
      </c>
      <c r="AB84">
        <v>10.394467399999998</v>
      </c>
      <c r="AC84">
        <v>7.7626463999999977</v>
      </c>
      <c r="AD84">
        <v>9.7975928000000003</v>
      </c>
      <c r="AE84">
        <v>9.1246960000000001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12.891999999999999</v>
      </c>
      <c r="AL84">
        <v>21.247200000000003</v>
      </c>
      <c r="AM84">
        <v>4.0137264761904756</v>
      </c>
      <c r="AN84">
        <v>0</v>
      </c>
      <c r="AO84">
        <v>4.629912</v>
      </c>
      <c r="AP84">
        <v>2.9283659999999996</v>
      </c>
      <c r="AQ84">
        <v>0</v>
      </c>
      <c r="AR84">
        <v>13.31976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25.789169511009046</v>
      </c>
      <c r="BB84">
        <f t="shared" si="1"/>
        <v>744.03677524375348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51.795097719744618</v>
      </c>
      <c r="L85">
        <v>65.24575771321102</v>
      </c>
      <c r="M85">
        <v>0</v>
      </c>
      <c r="N85">
        <v>29.996879379817798</v>
      </c>
      <c r="O85">
        <v>50.378842714608432</v>
      </c>
      <c r="P85">
        <v>68.389563652721549</v>
      </c>
      <c r="Q85">
        <v>2.7714502369668246</v>
      </c>
      <c r="R85">
        <v>10.618148745331071</v>
      </c>
      <c r="S85">
        <v>6.6274904347826089</v>
      </c>
      <c r="T85">
        <v>0</v>
      </c>
      <c r="U85">
        <v>271.02117322456814</v>
      </c>
      <c r="V85">
        <v>5.270245281124498</v>
      </c>
      <c r="W85">
        <v>10.790618456294132</v>
      </c>
      <c r="X85">
        <v>27.975960924290813</v>
      </c>
      <c r="Y85">
        <v>0</v>
      </c>
      <c r="Z85">
        <v>4.9939955999999999</v>
      </c>
      <c r="AA85">
        <v>10.835639999999998</v>
      </c>
      <c r="AB85">
        <v>10.394467399999998</v>
      </c>
      <c r="AC85">
        <v>7.7626463999999977</v>
      </c>
      <c r="AD85">
        <v>9.7975928000000003</v>
      </c>
      <c r="AE85">
        <v>9.1246960000000001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4.0137264761904756</v>
      </c>
      <c r="AN85">
        <v>0</v>
      </c>
      <c r="AO85">
        <v>4.629912</v>
      </c>
      <c r="AP85">
        <v>2.9283659999999996</v>
      </c>
      <c r="AQ85">
        <v>0</v>
      </c>
      <c r="AR85">
        <v>12.478512000000002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25.824891370930686</v>
      </c>
      <c r="BB85">
        <f t="shared" si="1"/>
        <v>745.06737737072137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51.795097719744618</v>
      </c>
      <c r="L86">
        <v>65.24575771321102</v>
      </c>
      <c r="M86">
        <v>0</v>
      </c>
      <c r="N86">
        <v>29.996879379817798</v>
      </c>
      <c r="O86">
        <v>50.378842714608432</v>
      </c>
      <c r="P86">
        <v>68.389563652721549</v>
      </c>
      <c r="Q86">
        <v>2.7714502369668246</v>
      </c>
      <c r="R86">
        <v>10.618148745331071</v>
      </c>
      <c r="S86">
        <v>6.6274904347826089</v>
      </c>
      <c r="T86">
        <v>0</v>
      </c>
      <c r="U86">
        <v>271.02117322456814</v>
      </c>
      <c r="V86">
        <v>5.270245281124498</v>
      </c>
      <c r="W86">
        <v>10.790618456294132</v>
      </c>
      <c r="X86">
        <v>30.636316474930798</v>
      </c>
      <c r="Y86">
        <v>0</v>
      </c>
      <c r="Z86">
        <v>4.9939955999999999</v>
      </c>
      <c r="AA86">
        <v>10.835639999999998</v>
      </c>
      <c r="AB86">
        <v>10.394467399999998</v>
      </c>
      <c r="AC86">
        <v>7.7626463999999977</v>
      </c>
      <c r="AD86">
        <v>9.7975928000000003</v>
      </c>
      <c r="AE86">
        <v>9.1246960000000001</v>
      </c>
      <c r="AF86">
        <v>0</v>
      </c>
      <c r="AG86">
        <v>0</v>
      </c>
      <c r="AH86">
        <v>39.291882300000005</v>
      </c>
      <c r="AI86">
        <v>7.9218789999999997</v>
      </c>
      <c r="AJ86">
        <v>0</v>
      </c>
      <c r="AK86">
        <v>12.891999999999999</v>
      </c>
      <c r="AL86">
        <v>20.155330000000006</v>
      </c>
      <c r="AM86">
        <v>4.0137264761904756</v>
      </c>
      <c r="AN86">
        <v>0</v>
      </c>
      <c r="AO86">
        <v>4.629912</v>
      </c>
      <c r="AP86">
        <v>2.9283659999999996</v>
      </c>
      <c r="AQ86">
        <v>0</v>
      </c>
      <c r="AR86">
        <v>12.478512000000002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25.75694984190168</v>
      </c>
      <c r="BB86">
        <f t="shared" si="1"/>
        <v>743.10721545039041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51.795097719744618</v>
      </c>
      <c r="L87">
        <v>65.24575771321102</v>
      </c>
      <c r="M87">
        <v>0</v>
      </c>
      <c r="N87">
        <v>29.996879379817798</v>
      </c>
      <c r="O87">
        <v>50.378842714608432</v>
      </c>
      <c r="P87">
        <v>68.389563652721549</v>
      </c>
      <c r="Q87">
        <v>2.7714502369668246</v>
      </c>
      <c r="R87">
        <v>10.618148745331071</v>
      </c>
      <c r="S87">
        <v>6.6274904347826089</v>
      </c>
      <c r="T87">
        <v>0</v>
      </c>
      <c r="U87">
        <v>271.02117322456814</v>
      </c>
      <c r="V87">
        <v>5.270245281124498</v>
      </c>
      <c r="W87">
        <v>10.790618456294132</v>
      </c>
      <c r="X87">
        <v>31.969195364510558</v>
      </c>
      <c r="Y87">
        <v>0</v>
      </c>
      <c r="Z87">
        <v>3.3293303999999995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8.3751674000000005</v>
      </c>
      <c r="AF87">
        <v>0</v>
      </c>
      <c r="AG87">
        <v>0</v>
      </c>
      <c r="AH87">
        <v>38.846886999999988</v>
      </c>
      <c r="AI87">
        <v>7.9218789999999997</v>
      </c>
      <c r="AJ87">
        <v>0</v>
      </c>
      <c r="AK87">
        <v>12.891999999999999</v>
      </c>
      <c r="AL87">
        <v>20.155330000000006</v>
      </c>
      <c r="AM87">
        <v>4.0137264761904756</v>
      </c>
      <c r="AN87">
        <v>0</v>
      </c>
      <c r="AO87">
        <v>4.629912</v>
      </c>
      <c r="AP87">
        <v>2.4077676000000001</v>
      </c>
      <c r="AQ87">
        <v>0</v>
      </c>
      <c r="AR87">
        <v>12.478512000000002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25.646741675681973</v>
      </c>
      <c r="BB87">
        <f t="shared" si="1"/>
        <v>739.92762391819019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51.795097719744618</v>
      </c>
      <c r="L88">
        <v>65.24575771321102</v>
      </c>
      <c r="M88">
        <v>0</v>
      </c>
      <c r="N88">
        <v>29.996879379817798</v>
      </c>
      <c r="O88">
        <v>50.378842714608432</v>
      </c>
      <c r="P88">
        <v>68.389563652721549</v>
      </c>
      <c r="Q88">
        <v>2.7714502369668246</v>
      </c>
      <c r="R88">
        <v>10.618148745331071</v>
      </c>
      <c r="S88">
        <v>6.6274904347826089</v>
      </c>
      <c r="T88">
        <v>0</v>
      </c>
      <c r="U88">
        <v>271.02117322456814</v>
      </c>
      <c r="V88">
        <v>5.270245281124498</v>
      </c>
      <c r="W88">
        <v>10.790618456294132</v>
      </c>
      <c r="X88">
        <v>34.640455250905333</v>
      </c>
      <c r="Y88">
        <v>0</v>
      </c>
      <c r="Z88">
        <v>3.3293303999999995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8.3751674000000005</v>
      </c>
      <c r="AF88">
        <v>0</v>
      </c>
      <c r="AG88">
        <v>0</v>
      </c>
      <c r="AH88">
        <v>38.846886999999988</v>
      </c>
      <c r="AI88">
        <v>7.9218789999999997</v>
      </c>
      <c r="AJ88">
        <v>0</v>
      </c>
      <c r="AK88">
        <v>12.891999999999999</v>
      </c>
      <c r="AL88">
        <v>20.155330000000006</v>
      </c>
      <c r="AM88">
        <v>4.0137264761904756</v>
      </c>
      <c r="AN88">
        <v>0</v>
      </c>
      <c r="AO88">
        <v>4.629912</v>
      </c>
      <c r="AP88">
        <v>2.4077676000000001</v>
      </c>
      <c r="AQ88">
        <v>0</v>
      </c>
      <c r="AR88">
        <v>12.478512000000002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25.736228881876208</v>
      </c>
      <c r="BB88">
        <f t="shared" si="1"/>
        <v>742.50939659839071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51.795097719744618</v>
      </c>
      <c r="L89">
        <v>65.24575771321102</v>
      </c>
      <c r="M89">
        <v>0</v>
      </c>
      <c r="N89">
        <v>29.996879379817798</v>
      </c>
      <c r="O89">
        <v>50.378842714608432</v>
      </c>
      <c r="P89">
        <v>68.389563652721549</v>
      </c>
      <c r="Q89">
        <v>2.7714502369668246</v>
      </c>
      <c r="R89">
        <v>10.618148745331071</v>
      </c>
      <c r="S89">
        <v>6.6274904347826089</v>
      </c>
      <c r="T89">
        <v>0</v>
      </c>
      <c r="U89">
        <v>267.09506613649273</v>
      </c>
      <c r="V89">
        <v>5.29676007984032</v>
      </c>
      <c r="W89">
        <v>10.790618456294132</v>
      </c>
      <c r="X89">
        <v>34.640455250905333</v>
      </c>
      <c r="Y89">
        <v>0</v>
      </c>
      <c r="Z89">
        <v>3.3293303999999995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8.3751674000000005</v>
      </c>
      <c r="AF89">
        <v>0</v>
      </c>
      <c r="AG89">
        <v>0</v>
      </c>
      <c r="AH89">
        <v>38.846886999999988</v>
      </c>
      <c r="AI89">
        <v>7.9218789999999997</v>
      </c>
      <c r="AJ89">
        <v>0</v>
      </c>
      <c r="AK89">
        <v>12.891999999999999</v>
      </c>
      <c r="AL89">
        <v>20.155330000000006</v>
      </c>
      <c r="AM89">
        <v>4.0137264761904756</v>
      </c>
      <c r="AN89">
        <v>0</v>
      </c>
      <c r="AO89">
        <v>4.629912</v>
      </c>
      <c r="AP89">
        <v>2.4077676000000001</v>
      </c>
      <c r="AQ89">
        <v>0</v>
      </c>
      <c r="AR89">
        <v>12.478512000000002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25.605592171876062</v>
      </c>
      <c r="BB89">
        <f t="shared" si="1"/>
        <v>738.74044101903121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51.795097719744618</v>
      </c>
      <c r="L90">
        <v>65.24575771321102</v>
      </c>
      <c r="M90">
        <v>0</v>
      </c>
      <c r="N90">
        <v>29.996879379817798</v>
      </c>
      <c r="O90">
        <v>50.378842714608432</v>
      </c>
      <c r="P90">
        <v>68.389563652721549</v>
      </c>
      <c r="Q90">
        <v>2.7714502369668246</v>
      </c>
      <c r="R90">
        <v>10.618148745331071</v>
      </c>
      <c r="S90">
        <v>6.6274904347826089</v>
      </c>
      <c r="T90">
        <v>0</v>
      </c>
      <c r="U90">
        <v>267.09506613649273</v>
      </c>
      <c r="V90">
        <v>5.29676007984032</v>
      </c>
      <c r="W90">
        <v>10.790618456294132</v>
      </c>
      <c r="X90">
        <v>34.640455250905333</v>
      </c>
      <c r="Y90">
        <v>0</v>
      </c>
      <c r="Z90">
        <v>3.3293303999999995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8.3751674000000005</v>
      </c>
      <c r="AF90">
        <v>0</v>
      </c>
      <c r="AG90">
        <v>0</v>
      </c>
      <c r="AH90">
        <v>38.846886999999988</v>
      </c>
      <c r="AI90">
        <v>7.9218789999999997</v>
      </c>
      <c r="AJ90">
        <v>0</v>
      </c>
      <c r="AK90">
        <v>12.891999999999999</v>
      </c>
      <c r="AL90">
        <v>20.155330000000006</v>
      </c>
      <c r="AM90">
        <v>4.0137264761904756</v>
      </c>
      <c r="AN90">
        <v>0</v>
      </c>
      <c r="AO90">
        <v>4.629912</v>
      </c>
      <c r="AP90">
        <v>2.4077676000000001</v>
      </c>
      <c r="AQ90">
        <v>0</v>
      </c>
      <c r="AR90">
        <v>12.478512000000002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25.605592171876062</v>
      </c>
      <c r="BB90">
        <f t="shared" si="1"/>
        <v>738.74044101903121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51.795097719744618</v>
      </c>
      <c r="L91">
        <v>65.24575771321102</v>
      </c>
      <c r="M91">
        <v>0</v>
      </c>
      <c r="N91">
        <v>29.996879379817798</v>
      </c>
      <c r="O91">
        <v>50.378842714608432</v>
      </c>
      <c r="P91">
        <v>68.389563652721549</v>
      </c>
      <c r="Q91">
        <v>2.7714502369668246</v>
      </c>
      <c r="R91">
        <v>10.618148745331071</v>
      </c>
      <c r="S91">
        <v>6.6274904347826089</v>
      </c>
      <c r="T91">
        <v>0</v>
      </c>
      <c r="U91">
        <v>267.09506613649273</v>
      </c>
      <c r="V91">
        <v>5.29676007984032</v>
      </c>
      <c r="W91">
        <v>10.790618456294132</v>
      </c>
      <c r="X91">
        <v>34.640455250905333</v>
      </c>
      <c r="Y91">
        <v>0</v>
      </c>
      <c r="Z91">
        <v>4.9939955999999999</v>
      </c>
      <c r="AA91">
        <v>10.835639999999998</v>
      </c>
      <c r="AB91">
        <v>10.394467399999998</v>
      </c>
      <c r="AC91">
        <v>7.7626463999999977</v>
      </c>
      <c r="AD91">
        <v>9.7975928000000003</v>
      </c>
      <c r="AE91">
        <v>9.1246960000000001</v>
      </c>
      <c r="AF91">
        <v>0</v>
      </c>
      <c r="AG91">
        <v>0</v>
      </c>
      <c r="AH91">
        <v>39.291882300000005</v>
      </c>
      <c r="AI91">
        <v>7.9218789999999997</v>
      </c>
      <c r="AJ91">
        <v>0</v>
      </c>
      <c r="AK91">
        <v>12.891999999999999</v>
      </c>
      <c r="AL91">
        <v>20.155330000000006</v>
      </c>
      <c r="AM91">
        <v>4.0137264761904756</v>
      </c>
      <c r="AN91">
        <v>0</v>
      </c>
      <c r="AO91">
        <v>4.629912</v>
      </c>
      <c r="AP91">
        <v>2.4077676000000001</v>
      </c>
      <c r="AQ91">
        <v>0</v>
      </c>
      <c r="AR91">
        <v>12.478512000000002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25.743011759876076</v>
      </c>
      <c r="BB91">
        <f t="shared" si="1"/>
        <v>742.7051016190311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51.795097719744618</v>
      </c>
      <c r="L92">
        <v>65.24575771321102</v>
      </c>
      <c r="M92">
        <v>0</v>
      </c>
      <c r="N92">
        <v>29.996879379817798</v>
      </c>
      <c r="O92">
        <v>50.378842714608432</v>
      </c>
      <c r="P92">
        <v>68.389563652721549</v>
      </c>
      <c r="Q92">
        <v>2.7714502369668246</v>
      </c>
      <c r="R92">
        <v>10.618148745331071</v>
      </c>
      <c r="S92">
        <v>6.6274904347826089</v>
      </c>
      <c r="T92">
        <v>0</v>
      </c>
      <c r="U92">
        <v>267.09506613649273</v>
      </c>
      <c r="V92">
        <v>5.29676007984032</v>
      </c>
      <c r="W92">
        <v>10.790618456294132</v>
      </c>
      <c r="X92">
        <v>34.640455250905333</v>
      </c>
      <c r="Y92">
        <v>0</v>
      </c>
      <c r="Z92">
        <v>4.9939955999999999</v>
      </c>
      <c r="AA92">
        <v>10.835639999999998</v>
      </c>
      <c r="AB92">
        <v>10.394467399999998</v>
      </c>
      <c r="AC92">
        <v>7.7626463999999977</v>
      </c>
      <c r="AD92">
        <v>9.7975928000000003</v>
      </c>
      <c r="AE92">
        <v>9.1246960000000001</v>
      </c>
      <c r="AF92">
        <v>0</v>
      </c>
      <c r="AG92">
        <v>0</v>
      </c>
      <c r="AH92">
        <v>39.291882300000005</v>
      </c>
      <c r="AI92">
        <v>7.9218789999999997</v>
      </c>
      <c r="AJ92">
        <v>0</v>
      </c>
      <c r="AK92">
        <v>12.891999999999999</v>
      </c>
      <c r="AL92">
        <v>20.155330000000006</v>
      </c>
      <c r="AM92">
        <v>4.0137264761904756</v>
      </c>
      <c r="AN92">
        <v>0</v>
      </c>
      <c r="AO92">
        <v>4.629912</v>
      </c>
      <c r="AP92">
        <v>2.4077676000000001</v>
      </c>
      <c r="AQ92">
        <v>0</v>
      </c>
      <c r="AR92">
        <v>12.478512000000002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25.743011759876076</v>
      </c>
      <c r="BB92">
        <f t="shared" si="1"/>
        <v>742.7051016190311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51.795097719744618</v>
      </c>
      <c r="L93">
        <v>65.24575771321102</v>
      </c>
      <c r="M93">
        <v>0</v>
      </c>
      <c r="N93">
        <v>29.996879379817798</v>
      </c>
      <c r="O93">
        <v>50.378842714608432</v>
      </c>
      <c r="P93">
        <v>68.389563652721549</v>
      </c>
      <c r="Q93">
        <v>2.7714502369668246</v>
      </c>
      <c r="R93">
        <v>10.618148745331071</v>
      </c>
      <c r="S93">
        <v>6.6274904347826089</v>
      </c>
      <c r="T93">
        <v>0</v>
      </c>
      <c r="U93">
        <v>267.09506613649273</v>
      </c>
      <c r="V93">
        <v>5.29676007984032</v>
      </c>
      <c r="W93">
        <v>10.790618456294132</v>
      </c>
      <c r="X93">
        <v>34.640455250905333</v>
      </c>
      <c r="Y93">
        <v>0</v>
      </c>
      <c r="Z93">
        <v>4.9939955999999999</v>
      </c>
      <c r="AA93">
        <v>10.835639999999998</v>
      </c>
      <c r="AB93">
        <v>10.394467399999998</v>
      </c>
      <c r="AC93">
        <v>7.7626463999999977</v>
      </c>
      <c r="AD93">
        <v>9.7975928000000003</v>
      </c>
      <c r="AE93">
        <v>9.1246960000000001</v>
      </c>
      <c r="AF93">
        <v>0</v>
      </c>
      <c r="AG93">
        <v>0</v>
      </c>
      <c r="AH93">
        <v>39.291882300000005</v>
      </c>
      <c r="AI93">
        <v>7.9218789999999997</v>
      </c>
      <c r="AJ93">
        <v>0</v>
      </c>
      <c r="AK93">
        <v>12.891999999999999</v>
      </c>
      <c r="AL93">
        <v>20.155330000000006</v>
      </c>
      <c r="AM93">
        <v>4.0137264761904756</v>
      </c>
      <c r="AN93">
        <v>0</v>
      </c>
      <c r="AO93">
        <v>4.629912</v>
      </c>
      <c r="AP93">
        <v>2.9283659999999996</v>
      </c>
      <c r="AQ93">
        <v>0</v>
      </c>
      <c r="AR93">
        <v>12.478512000000002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25.760451907876075</v>
      </c>
      <c r="BB93">
        <f t="shared" si="1"/>
        <v>743.20825987103103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51.795097719744618</v>
      </c>
      <c r="L94">
        <v>65.24575771321102</v>
      </c>
      <c r="M94">
        <v>0</v>
      </c>
      <c r="N94">
        <v>29.996879379817798</v>
      </c>
      <c r="O94">
        <v>50.378842714608432</v>
      </c>
      <c r="P94">
        <v>68.389563652721549</v>
      </c>
      <c r="Q94">
        <v>2.7714502369668246</v>
      </c>
      <c r="R94">
        <v>10.618148745331071</v>
      </c>
      <c r="S94">
        <v>6.6274904347826089</v>
      </c>
      <c r="T94">
        <v>0</v>
      </c>
      <c r="U94">
        <v>267.09506613649273</v>
      </c>
      <c r="V94">
        <v>5.29676007984032</v>
      </c>
      <c r="W94">
        <v>10.790618456294132</v>
      </c>
      <c r="X94">
        <v>34.640455250905333</v>
      </c>
      <c r="Y94">
        <v>0</v>
      </c>
      <c r="Z94">
        <v>4.9939955999999999</v>
      </c>
      <c r="AA94">
        <v>10.835639999999998</v>
      </c>
      <c r="AB94">
        <v>10.394467399999998</v>
      </c>
      <c r="AC94">
        <v>7.7626463999999977</v>
      </c>
      <c r="AD94">
        <v>9.7975928000000003</v>
      </c>
      <c r="AE94">
        <v>9.1246960000000001</v>
      </c>
      <c r="AF94">
        <v>0</v>
      </c>
      <c r="AG94">
        <v>0</v>
      </c>
      <c r="AH94">
        <v>39.291882300000005</v>
      </c>
      <c r="AI94">
        <v>7.9218789999999997</v>
      </c>
      <c r="AJ94">
        <v>0</v>
      </c>
      <c r="AK94">
        <v>12.891999999999999</v>
      </c>
      <c r="AL94">
        <v>20.155330000000006</v>
      </c>
      <c r="AM94">
        <v>4.0137264761904756</v>
      </c>
      <c r="AN94">
        <v>0</v>
      </c>
      <c r="AO94">
        <v>4.629912</v>
      </c>
      <c r="AP94">
        <v>2.5379171999999994</v>
      </c>
      <c r="AQ94">
        <v>0</v>
      </c>
      <c r="AR94">
        <v>12.478512000000002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25.747371669876074</v>
      </c>
      <c r="BB94">
        <f t="shared" si="1"/>
        <v>742.83089130903102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51.795097719744618</v>
      </c>
      <c r="L95">
        <v>65.24575771321102</v>
      </c>
      <c r="M95">
        <v>0</v>
      </c>
      <c r="N95">
        <v>29.996879379817798</v>
      </c>
      <c r="O95">
        <v>50.378842714608432</v>
      </c>
      <c r="P95">
        <v>68.389563652721549</v>
      </c>
      <c r="Q95">
        <v>2.7714502369668246</v>
      </c>
      <c r="R95">
        <v>10.618148745331071</v>
      </c>
      <c r="S95">
        <v>6.6274904347826089</v>
      </c>
      <c r="T95">
        <v>0</v>
      </c>
      <c r="U95">
        <v>263.16583733699377</v>
      </c>
      <c r="V95">
        <v>5.29676007984032</v>
      </c>
      <c r="W95">
        <v>10.790618456294132</v>
      </c>
      <c r="X95">
        <v>34.640455250905333</v>
      </c>
      <c r="Y95">
        <v>0</v>
      </c>
      <c r="Z95">
        <v>3.3293303999999995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38.846886999999988</v>
      </c>
      <c r="AI95">
        <v>7.113524</v>
      </c>
      <c r="AJ95">
        <v>0</v>
      </c>
      <c r="AK95">
        <v>12.891999999999999</v>
      </c>
      <c r="AL95">
        <v>20.155330000000006</v>
      </c>
      <c r="AM95">
        <v>4.0137264761904756</v>
      </c>
      <c r="AN95">
        <v>0</v>
      </c>
      <c r="AO95">
        <v>4.629912</v>
      </c>
      <c r="AP95">
        <v>2.5379171999999994</v>
      </c>
      <c r="AQ95">
        <v>0</v>
      </c>
      <c r="AR95">
        <v>12.478512000000002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25.451242611950725</v>
      </c>
      <c r="BB95">
        <f t="shared" si="1"/>
        <v>734.28735637945749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51.795097719744618</v>
      </c>
      <c r="L96">
        <v>65.24575771321102</v>
      </c>
      <c r="M96">
        <v>0</v>
      </c>
      <c r="N96">
        <v>29.996879379817798</v>
      </c>
      <c r="O96">
        <v>50.378842714608432</v>
      </c>
      <c r="P96">
        <v>68.389563652721549</v>
      </c>
      <c r="Q96">
        <v>2.7714502369668246</v>
      </c>
      <c r="R96">
        <v>10.618148745331071</v>
      </c>
      <c r="S96">
        <v>6.6274904347826089</v>
      </c>
      <c r="T96">
        <v>0</v>
      </c>
      <c r="U96">
        <v>263.16583733699377</v>
      </c>
      <c r="V96">
        <v>5.29676007984032</v>
      </c>
      <c r="W96">
        <v>10.790618456294132</v>
      </c>
      <c r="X96">
        <v>34.640455250905333</v>
      </c>
      <c r="Y96">
        <v>0</v>
      </c>
      <c r="Z96">
        <v>3.3293303999999995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38.846886999999988</v>
      </c>
      <c r="AI96">
        <v>4.8501299999999992</v>
      </c>
      <c r="AJ96">
        <v>0</v>
      </c>
      <c r="AK96">
        <v>12.891999999999999</v>
      </c>
      <c r="AL96">
        <v>20.155330000000006</v>
      </c>
      <c r="AM96">
        <v>4.0137264761904756</v>
      </c>
      <c r="AN96">
        <v>0</v>
      </c>
      <c r="AO96">
        <v>4.629912</v>
      </c>
      <c r="AP96">
        <v>2.5379171999999994</v>
      </c>
      <c r="AQ96">
        <v>0</v>
      </c>
      <c r="AR96">
        <v>12.478512000000002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25.375418785950721</v>
      </c>
      <c r="BB96">
        <f t="shared" si="1"/>
        <v>732.09978620545758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51.795097719744618</v>
      </c>
      <c r="L97">
        <v>65.24575771321102</v>
      </c>
      <c r="M97">
        <v>0</v>
      </c>
      <c r="N97">
        <v>29.996879379817798</v>
      </c>
      <c r="O97">
        <v>50.378842714608432</v>
      </c>
      <c r="P97">
        <v>68.389563652721549</v>
      </c>
      <c r="Q97">
        <v>2.7714502369668246</v>
      </c>
      <c r="R97">
        <v>10.618148745331071</v>
      </c>
      <c r="S97">
        <v>6.6274904347826089</v>
      </c>
      <c r="T97">
        <v>0</v>
      </c>
      <c r="U97">
        <v>263.16583733699377</v>
      </c>
      <c r="V97">
        <v>5.29676007984032</v>
      </c>
      <c r="W97">
        <v>10.790618456294132</v>
      </c>
      <c r="X97">
        <v>34.640455250905333</v>
      </c>
      <c r="Y97">
        <v>0</v>
      </c>
      <c r="Z97">
        <v>3.3293303999999995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12.891999999999999</v>
      </c>
      <c r="AL97">
        <v>20.155330000000006</v>
      </c>
      <c r="AM97">
        <v>4.0137264761904756</v>
      </c>
      <c r="AN97">
        <v>0</v>
      </c>
      <c r="AO97">
        <v>4.3312080000000002</v>
      </c>
      <c r="AP97">
        <v>2.5379171999999994</v>
      </c>
      <c r="AQ97">
        <v>0</v>
      </c>
      <c r="AR97">
        <v>12.478512000000002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25.365412201950718</v>
      </c>
      <c r="BB97">
        <f t="shared" si="1"/>
        <v>731.81108878945759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51.795097719744618</v>
      </c>
      <c r="L98">
        <v>65.24575771321102</v>
      </c>
      <c r="M98">
        <v>0</v>
      </c>
      <c r="N98">
        <v>29.996879379817798</v>
      </c>
      <c r="O98">
        <v>50.378842714608432</v>
      </c>
      <c r="P98">
        <v>68.389563652721549</v>
      </c>
      <c r="Q98">
        <v>2.7714502369668246</v>
      </c>
      <c r="R98">
        <v>10.618148745331071</v>
      </c>
      <c r="S98">
        <v>6.6274904347826089</v>
      </c>
      <c r="T98">
        <v>0</v>
      </c>
      <c r="U98">
        <v>263.16583733699377</v>
      </c>
      <c r="V98">
        <v>5.29676007984032</v>
      </c>
      <c r="W98">
        <v>10.790618456294132</v>
      </c>
      <c r="X98">
        <v>34.640455250905333</v>
      </c>
      <c r="Y98">
        <v>0</v>
      </c>
      <c r="Z98">
        <v>3.3293303999999995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12.891999999999999</v>
      </c>
      <c r="AL98">
        <v>20.155330000000006</v>
      </c>
      <c r="AM98">
        <v>4.0137264761904756</v>
      </c>
      <c r="AN98">
        <v>0</v>
      </c>
      <c r="AO98">
        <v>4.3312080000000002</v>
      </c>
      <c r="AP98">
        <v>2.5379171999999994</v>
      </c>
      <c r="AQ98">
        <v>0</v>
      </c>
      <c r="AR98">
        <v>12.478512000000002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25.365412201950718</v>
      </c>
      <c r="BB98">
        <f t="shared" si="1"/>
        <v>731.81108878945759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1.2133489057614602</v>
      </c>
      <c r="L99">
        <f t="shared" si="2"/>
        <v>1.3772348253486135</v>
      </c>
      <c r="M99">
        <f t="shared" si="2"/>
        <v>0</v>
      </c>
      <c r="N99">
        <f t="shared" si="2"/>
        <v>0.71981343091427497</v>
      </c>
      <c r="O99">
        <f t="shared" si="2"/>
        <v>1.2089281236202476</v>
      </c>
      <c r="P99">
        <f t="shared" si="2"/>
        <v>1.6489052466902463</v>
      </c>
      <c r="Q99">
        <f t="shared" si="2"/>
        <v>6.652086081424094E-2</v>
      </c>
      <c r="R99">
        <f t="shared" si="2"/>
        <v>0.25749587153510239</v>
      </c>
      <c r="S99">
        <f t="shared" si="2"/>
        <v>0.16041564994956295</v>
      </c>
      <c r="T99">
        <f t="shared" si="2"/>
        <v>0</v>
      </c>
      <c r="U99">
        <f t="shared" si="2"/>
        <v>6.7894441153585889</v>
      </c>
      <c r="V99">
        <f t="shared" si="2"/>
        <v>0.11991332929387633</v>
      </c>
      <c r="W99">
        <f t="shared" si="2"/>
        <v>0.26222218808626635</v>
      </c>
      <c r="X99">
        <f t="shared" si="2"/>
        <v>0.80382897063857839</v>
      </c>
      <c r="Y99">
        <f t="shared" si="2"/>
        <v>0</v>
      </c>
      <c r="Z99">
        <f t="shared" si="2"/>
        <v>7.9070619100000045E-2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0.20325260340000006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0.12638630424999991</v>
      </c>
      <c r="AJ99">
        <f t="shared" si="2"/>
        <v>0</v>
      </c>
      <c r="AK99">
        <f t="shared" si="2"/>
        <v>0.30940800000000068</v>
      </c>
      <c r="AL99">
        <f t="shared" si="2"/>
        <v>0.48310083250000069</v>
      </c>
      <c r="AM99">
        <f t="shared" si="2"/>
        <v>9.6329435428571322E-2</v>
      </c>
      <c r="AN99">
        <f t="shared" si="2"/>
        <v>0</v>
      </c>
      <c r="AO99">
        <f t="shared" si="2"/>
        <v>0.10704804600000009</v>
      </c>
      <c r="AP99">
        <f t="shared" si="2"/>
        <v>6.4757560350000104E-2</v>
      </c>
      <c r="AQ99">
        <f t="shared" si="2"/>
        <v>0</v>
      </c>
      <c r="AR99">
        <f t="shared" si="2"/>
        <v>0.30200803199999998</v>
      </c>
      <c r="AS99">
        <f t="shared" si="2"/>
        <v>0.19504917124199997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0.61750583345655441</v>
      </c>
      <c r="BB99">
        <f t="shared" si="1"/>
        <v>17.815504168277077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2.9487820315875379</v>
      </c>
      <c r="L3">
        <v>460.93137652487127</v>
      </c>
      <c r="M3">
        <v>21.477978125923737</v>
      </c>
      <c r="N3">
        <v>36.246660388927829</v>
      </c>
      <c r="O3">
        <v>0</v>
      </c>
      <c r="P3">
        <v>42.462314939434719</v>
      </c>
      <c r="Q3">
        <v>3.3505592417061614</v>
      </c>
      <c r="R3">
        <v>13.002527013177158</v>
      </c>
      <c r="S3">
        <v>8.1001365346922771</v>
      </c>
      <c r="T3">
        <v>0</v>
      </c>
      <c r="U3">
        <v>64.24230197163611</v>
      </c>
      <c r="V3">
        <v>5.9999652884124552</v>
      </c>
      <c r="W3">
        <v>13.687176869158883</v>
      </c>
      <c r="X3">
        <v>44.997841815400726</v>
      </c>
      <c r="Y3">
        <v>0</v>
      </c>
      <c r="Z3">
        <v>4.0214116799999999</v>
      </c>
      <c r="AA3">
        <v>13.088087999999999</v>
      </c>
      <c r="AB3">
        <v>12.121704815999999</v>
      </c>
      <c r="AC3">
        <v>8.9164694943999994</v>
      </c>
      <c r="AD3">
        <v>11.22633356</v>
      </c>
      <c r="AE3">
        <v>10.116147079999999</v>
      </c>
      <c r="AF3">
        <v>2.7224999999999997</v>
      </c>
      <c r="AG3">
        <v>11.828612639999999</v>
      </c>
      <c r="AH3">
        <v>46.922145399999991</v>
      </c>
      <c r="AI3">
        <v>5.8583460000000001</v>
      </c>
      <c r="AJ3">
        <v>0</v>
      </c>
      <c r="AK3">
        <v>15.572000000000001</v>
      </c>
      <c r="AL3">
        <v>0</v>
      </c>
      <c r="AM3">
        <v>4.849083299047618</v>
      </c>
      <c r="AN3">
        <v>0.68867999999999996</v>
      </c>
      <c r="AO3">
        <v>5.0511551999999993</v>
      </c>
      <c r="AP3">
        <v>3.9694090800000001</v>
      </c>
      <c r="AQ3">
        <v>14.845439999999998</v>
      </c>
      <c r="AR3">
        <v>16.088592000000002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30.664644844504352</v>
      </c>
      <c r="BB3">
        <f>SUM(B3:AZ3)-BA3</f>
        <v>884.69788299787217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2.9487820315875379</v>
      </c>
      <c r="L4">
        <v>460.93137652487127</v>
      </c>
      <c r="M4">
        <v>21.477978125923737</v>
      </c>
      <c r="N4">
        <v>36.246660388927829</v>
      </c>
      <c r="O4">
        <v>0</v>
      </c>
      <c r="P4">
        <v>42.462314939434719</v>
      </c>
      <c r="Q4">
        <v>3.3505592417061614</v>
      </c>
      <c r="R4">
        <v>13.002527013177158</v>
      </c>
      <c r="S4">
        <v>8.1001365346922771</v>
      </c>
      <c r="T4">
        <v>0</v>
      </c>
      <c r="U4">
        <v>64.24230197163611</v>
      </c>
      <c r="V4">
        <v>5.9999652884124552</v>
      </c>
      <c r="W4">
        <v>13.687176869158883</v>
      </c>
      <c r="X4">
        <v>44.997841815400726</v>
      </c>
      <c r="Y4">
        <v>0</v>
      </c>
      <c r="Z4">
        <v>4.0214116799999999</v>
      </c>
      <c r="AA4">
        <v>13.088087999999999</v>
      </c>
      <c r="AB4">
        <v>12.121704815999999</v>
      </c>
      <c r="AC4">
        <v>8.9164694943999994</v>
      </c>
      <c r="AD4">
        <v>11.22633356</v>
      </c>
      <c r="AE4">
        <v>10.116147079999999</v>
      </c>
      <c r="AF4">
        <v>2.7224999999999997</v>
      </c>
      <c r="AG4">
        <v>11.828612639999999</v>
      </c>
      <c r="AH4">
        <v>46.922145399999991</v>
      </c>
      <c r="AI4">
        <v>5.8583460000000001</v>
      </c>
      <c r="AJ4">
        <v>0</v>
      </c>
      <c r="AK4">
        <v>15.572000000000001</v>
      </c>
      <c r="AL4">
        <v>0</v>
      </c>
      <c r="AM4">
        <v>4.849083299047618</v>
      </c>
      <c r="AN4">
        <v>0.68867999999999996</v>
      </c>
      <c r="AO4">
        <v>5.0511551999999993</v>
      </c>
      <c r="AP4">
        <v>3.9694090800000001</v>
      </c>
      <c r="AQ4">
        <v>14.845439999999998</v>
      </c>
      <c r="AR4">
        <v>16.088592000000002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30.664644844504352</v>
      </c>
      <c r="BB4">
        <f t="shared" ref="BB4:BB67" si="0">SUM(B4:AZ4)-BA4</f>
        <v>884.69788299787217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2.9487820315875379</v>
      </c>
      <c r="L5">
        <v>460.93137652487127</v>
      </c>
      <c r="M5">
        <v>21.477978125923737</v>
      </c>
      <c r="N5">
        <v>36.246660388927829</v>
      </c>
      <c r="O5">
        <v>0</v>
      </c>
      <c r="P5">
        <v>42.56655480984341</v>
      </c>
      <c r="Q5">
        <v>3.3505592417061614</v>
      </c>
      <c r="R5">
        <v>13.002527013177158</v>
      </c>
      <c r="S5">
        <v>8.1001365346922771</v>
      </c>
      <c r="T5">
        <v>0</v>
      </c>
      <c r="U5">
        <v>64.24230197163611</v>
      </c>
      <c r="V5">
        <v>5.9999652884124552</v>
      </c>
      <c r="W5">
        <v>13.687176869158883</v>
      </c>
      <c r="X5">
        <v>44.997841815400726</v>
      </c>
      <c r="Y5">
        <v>0</v>
      </c>
      <c r="Z5">
        <v>6.0321175199999999</v>
      </c>
      <c r="AA5">
        <v>13.088087999999999</v>
      </c>
      <c r="AB5">
        <v>12.121704815999999</v>
      </c>
      <c r="AC5">
        <v>8.9164694943999994</v>
      </c>
      <c r="AD5">
        <v>11.22633356</v>
      </c>
      <c r="AE5">
        <v>10.116147079999999</v>
      </c>
      <c r="AF5">
        <v>2.7224999999999997</v>
      </c>
      <c r="AG5">
        <v>11.828612639999999</v>
      </c>
      <c r="AH5">
        <v>46.922145399999991</v>
      </c>
      <c r="AI5">
        <v>5.8583460000000001</v>
      </c>
      <c r="AJ5">
        <v>0</v>
      </c>
      <c r="AK5">
        <v>15.572000000000001</v>
      </c>
      <c r="AL5">
        <v>0</v>
      </c>
      <c r="AM5">
        <v>4.849083299047618</v>
      </c>
      <c r="AN5">
        <v>0.68867999999999996</v>
      </c>
      <c r="AO5">
        <v>5.0511551999999993</v>
      </c>
      <c r="AP5">
        <v>3.9694090800000001</v>
      </c>
      <c r="AQ5">
        <v>13.221719999999999</v>
      </c>
      <c r="AR5">
        <v>15.072470399999998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30.647060893595079</v>
      </c>
      <c r="BB5">
        <f t="shared" si="0"/>
        <v>884.19057105919012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2.9487820315875379</v>
      </c>
      <c r="L6">
        <v>460.93137652487127</v>
      </c>
      <c r="M6">
        <v>21.477978125923737</v>
      </c>
      <c r="N6">
        <v>36.246660388927829</v>
      </c>
      <c r="O6">
        <v>0</v>
      </c>
      <c r="P6">
        <v>42.56655480984341</v>
      </c>
      <c r="Q6">
        <v>3.3505592417061614</v>
      </c>
      <c r="R6">
        <v>13.002527013177158</v>
      </c>
      <c r="S6">
        <v>8.1001365346922771</v>
      </c>
      <c r="T6">
        <v>0</v>
      </c>
      <c r="U6">
        <v>64.24230197163611</v>
      </c>
      <c r="V6">
        <v>5.9999652884124552</v>
      </c>
      <c r="W6">
        <v>13.687176869158883</v>
      </c>
      <c r="X6">
        <v>44.997841815400726</v>
      </c>
      <c r="Y6">
        <v>0</v>
      </c>
      <c r="Z6">
        <v>6.0321175199999999</v>
      </c>
      <c r="AA6">
        <v>13.088087999999999</v>
      </c>
      <c r="AB6">
        <v>12.121704815999999</v>
      </c>
      <c r="AC6">
        <v>8.9164694943999994</v>
      </c>
      <c r="AD6">
        <v>11.22633356</v>
      </c>
      <c r="AE6">
        <v>10.116147079999999</v>
      </c>
      <c r="AF6">
        <v>2.7224999999999997</v>
      </c>
      <c r="AG6">
        <v>11.828612639999999</v>
      </c>
      <c r="AH6">
        <v>46.922145399999991</v>
      </c>
      <c r="AI6">
        <v>5.8583460000000001</v>
      </c>
      <c r="AJ6">
        <v>0</v>
      </c>
      <c r="AK6">
        <v>15.572000000000001</v>
      </c>
      <c r="AL6">
        <v>0</v>
      </c>
      <c r="AM6">
        <v>4.849083299047618</v>
      </c>
      <c r="AN6">
        <v>0.68867999999999996</v>
      </c>
      <c r="AO6">
        <v>5.0511551999999993</v>
      </c>
      <c r="AP6">
        <v>3.9694090800000001</v>
      </c>
      <c r="AQ6">
        <v>13.221719999999999</v>
      </c>
      <c r="AR6">
        <v>15.072470399999998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30.647060893595079</v>
      </c>
      <c r="BB6">
        <f t="shared" si="0"/>
        <v>884.19057105919012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2.9487820315875379</v>
      </c>
      <c r="L7">
        <v>460.93137652487127</v>
      </c>
      <c r="M7">
        <v>21.477978125923737</v>
      </c>
      <c r="N7">
        <v>36.246660388927829</v>
      </c>
      <c r="O7">
        <v>0</v>
      </c>
      <c r="P7">
        <v>42.56655480984341</v>
      </c>
      <c r="Q7">
        <v>3.3505592417061614</v>
      </c>
      <c r="R7">
        <v>13.002527013177158</v>
      </c>
      <c r="S7">
        <v>8.1001365346922771</v>
      </c>
      <c r="T7">
        <v>0</v>
      </c>
      <c r="U7">
        <v>64.24230197163611</v>
      </c>
      <c r="V7">
        <v>5.9999652884124552</v>
      </c>
      <c r="W7">
        <v>13.687176869158883</v>
      </c>
      <c r="X7">
        <v>44.997841815400726</v>
      </c>
      <c r="Y7">
        <v>0</v>
      </c>
      <c r="Z7">
        <v>6.0321175199999999</v>
      </c>
      <c r="AA7">
        <v>13.088087999999999</v>
      </c>
      <c r="AB7">
        <v>12.121704815999999</v>
      </c>
      <c r="AC7">
        <v>8.9164694943999994</v>
      </c>
      <c r="AD7">
        <v>11.22633356</v>
      </c>
      <c r="AE7">
        <v>10.116147079999999</v>
      </c>
      <c r="AF7">
        <v>2.7224999999999997</v>
      </c>
      <c r="AG7">
        <v>11.828612639999999</v>
      </c>
      <c r="AH7">
        <v>46.922145399999991</v>
      </c>
      <c r="AI7">
        <v>5.8583460000000001</v>
      </c>
      <c r="AJ7">
        <v>0</v>
      </c>
      <c r="AK7">
        <v>15.572000000000001</v>
      </c>
      <c r="AL7">
        <v>0</v>
      </c>
      <c r="AM7">
        <v>4.849083299047618</v>
      </c>
      <c r="AN7">
        <v>0.68867999999999996</v>
      </c>
      <c r="AO7">
        <v>5.0511551999999993</v>
      </c>
      <c r="AP7">
        <v>3.9694090800000001</v>
      </c>
      <c r="AQ7">
        <v>11.134079999999997</v>
      </c>
      <c r="AR7">
        <v>15.072470399999998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30.577124953595074</v>
      </c>
      <c r="BB7">
        <f t="shared" si="0"/>
        <v>882.17286699919009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2.9487820315875379</v>
      </c>
      <c r="L8">
        <v>460.93137652487127</v>
      </c>
      <c r="M8">
        <v>21.477978125923737</v>
      </c>
      <c r="N8">
        <v>36.246660388927829</v>
      </c>
      <c r="O8">
        <v>0</v>
      </c>
      <c r="P8">
        <v>42.56655480984341</v>
      </c>
      <c r="Q8">
        <v>3.3505592417061614</v>
      </c>
      <c r="R8">
        <v>13.002527013177158</v>
      </c>
      <c r="S8">
        <v>8.1001365346922771</v>
      </c>
      <c r="T8">
        <v>0</v>
      </c>
      <c r="U8">
        <v>64.24230197163611</v>
      </c>
      <c r="V8">
        <v>5.9999652884124552</v>
      </c>
      <c r="W8">
        <v>13.687176869158883</v>
      </c>
      <c r="X8">
        <v>44.997841815400726</v>
      </c>
      <c r="Y8">
        <v>0</v>
      </c>
      <c r="Z8">
        <v>6.0321175199999999</v>
      </c>
      <c r="AA8">
        <v>13.088087999999999</v>
      </c>
      <c r="AB8">
        <v>12.121704815999999</v>
      </c>
      <c r="AC8">
        <v>8.9164694943999994</v>
      </c>
      <c r="AD8">
        <v>11.22633356</v>
      </c>
      <c r="AE8">
        <v>10.116147079999999</v>
      </c>
      <c r="AF8">
        <v>2.7224999999999997</v>
      </c>
      <c r="AG8">
        <v>11.828612639999999</v>
      </c>
      <c r="AH8">
        <v>46.922145399999991</v>
      </c>
      <c r="AI8">
        <v>5.8583460000000001</v>
      </c>
      <c r="AJ8">
        <v>0</v>
      </c>
      <c r="AK8">
        <v>15.572000000000001</v>
      </c>
      <c r="AL8">
        <v>0</v>
      </c>
      <c r="AM8">
        <v>4.849083299047618</v>
      </c>
      <c r="AN8">
        <v>0.68867999999999996</v>
      </c>
      <c r="AO8">
        <v>5.0511551999999993</v>
      </c>
      <c r="AP8">
        <v>3.9694090800000001</v>
      </c>
      <c r="AQ8">
        <v>11.134079999999997</v>
      </c>
      <c r="AR8">
        <v>15.072470399999998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30.577124953595074</v>
      </c>
      <c r="BB8">
        <f t="shared" si="0"/>
        <v>882.17286699919009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2.9487820315875379</v>
      </c>
      <c r="L9">
        <v>460.93137652487127</v>
      </c>
      <c r="M9">
        <v>21.477978125923737</v>
      </c>
      <c r="N9">
        <v>36.246660388927829</v>
      </c>
      <c r="O9">
        <v>0</v>
      </c>
      <c r="P9">
        <v>42.56655480984341</v>
      </c>
      <c r="Q9">
        <v>3.3505592417061614</v>
      </c>
      <c r="R9">
        <v>13.002527013177158</v>
      </c>
      <c r="S9">
        <v>8.1001365346922771</v>
      </c>
      <c r="T9">
        <v>0</v>
      </c>
      <c r="U9">
        <v>64.24230197163611</v>
      </c>
      <c r="V9">
        <v>5.9999652884124552</v>
      </c>
      <c r="W9">
        <v>13.687176869158883</v>
      </c>
      <c r="X9">
        <v>44.997841815400726</v>
      </c>
      <c r="Y9">
        <v>0</v>
      </c>
      <c r="Z9">
        <v>4.0214116799999999</v>
      </c>
      <c r="AA9">
        <v>13.088087999999999</v>
      </c>
      <c r="AB9">
        <v>12.121704815999999</v>
      </c>
      <c r="AC9">
        <v>8.9164694943999994</v>
      </c>
      <c r="AD9">
        <v>11.22633356</v>
      </c>
      <c r="AE9">
        <v>10.116147079999999</v>
      </c>
      <c r="AF9">
        <v>2.7224999999999997</v>
      </c>
      <c r="AG9">
        <v>11.828612639999999</v>
      </c>
      <c r="AH9">
        <v>46.922145399999991</v>
      </c>
      <c r="AI9">
        <v>5.8583460000000001</v>
      </c>
      <c r="AJ9">
        <v>0</v>
      </c>
      <c r="AK9">
        <v>15.572000000000001</v>
      </c>
      <c r="AL9">
        <v>0</v>
      </c>
      <c r="AM9">
        <v>4.849083299047618</v>
      </c>
      <c r="AN9">
        <v>0.68867999999999996</v>
      </c>
      <c r="AO9">
        <v>5.0511551999999993</v>
      </c>
      <c r="AP9">
        <v>3.9694090800000001</v>
      </c>
      <c r="AQ9">
        <v>9.9162899999999983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30.46084069518237</v>
      </c>
      <c r="BB9">
        <f t="shared" si="0"/>
        <v>878.8179836740029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2.9487820315875379</v>
      </c>
      <c r="L10">
        <v>460.93137652487127</v>
      </c>
      <c r="M10">
        <v>21.477978125923737</v>
      </c>
      <c r="N10">
        <v>36.246660388927829</v>
      </c>
      <c r="O10">
        <v>0</v>
      </c>
      <c r="P10">
        <v>42.56655480984341</v>
      </c>
      <c r="Q10">
        <v>3.3505592417061614</v>
      </c>
      <c r="R10">
        <v>13.002527013177158</v>
      </c>
      <c r="S10">
        <v>8.1001365346922771</v>
      </c>
      <c r="T10">
        <v>0</v>
      </c>
      <c r="U10">
        <v>64.24230197163611</v>
      </c>
      <c r="V10">
        <v>5.9999652884124552</v>
      </c>
      <c r="W10">
        <v>13.687176869158883</v>
      </c>
      <c r="X10">
        <v>44.997841815400726</v>
      </c>
      <c r="Y10">
        <v>0</v>
      </c>
      <c r="Z10">
        <v>4.0214116799999999</v>
      </c>
      <c r="AA10">
        <v>13.088087999999999</v>
      </c>
      <c r="AB10">
        <v>12.121704815999999</v>
      </c>
      <c r="AC10">
        <v>8.9164694943999994</v>
      </c>
      <c r="AD10">
        <v>11.22633356</v>
      </c>
      <c r="AE10">
        <v>10.116147079999999</v>
      </c>
      <c r="AF10">
        <v>2.7224999999999997</v>
      </c>
      <c r="AG10">
        <v>11.828612639999999</v>
      </c>
      <c r="AH10">
        <v>46.922145399999991</v>
      </c>
      <c r="AI10">
        <v>5.8583460000000001</v>
      </c>
      <c r="AJ10">
        <v>0</v>
      </c>
      <c r="AK10">
        <v>15.572000000000001</v>
      </c>
      <c r="AL10">
        <v>0</v>
      </c>
      <c r="AM10">
        <v>4.849083299047618</v>
      </c>
      <c r="AN10">
        <v>0.68867999999999996</v>
      </c>
      <c r="AO10">
        <v>5.0511551999999993</v>
      </c>
      <c r="AP10">
        <v>3.9694090800000001</v>
      </c>
      <c r="AQ10">
        <v>7.4227199999999991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30.377306253595073</v>
      </c>
      <c r="BB10">
        <f t="shared" si="0"/>
        <v>876.40794811559022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2.9487820315875379</v>
      </c>
      <c r="L11">
        <v>460.93137652487127</v>
      </c>
      <c r="M11">
        <v>21.477978125923737</v>
      </c>
      <c r="N11">
        <v>36.246660388927829</v>
      </c>
      <c r="O11">
        <v>0</v>
      </c>
      <c r="P11">
        <v>42.56655480984341</v>
      </c>
      <c r="Q11">
        <v>3.3505592417061614</v>
      </c>
      <c r="R11">
        <v>13.002527013177158</v>
      </c>
      <c r="S11">
        <v>8.1001365346922771</v>
      </c>
      <c r="T11">
        <v>0</v>
      </c>
      <c r="U11">
        <v>64.24230197163611</v>
      </c>
      <c r="V11">
        <v>5.9999652884124552</v>
      </c>
      <c r="W11">
        <v>13.687176869158883</v>
      </c>
      <c r="X11">
        <v>44.997841815400726</v>
      </c>
      <c r="Y11">
        <v>0</v>
      </c>
      <c r="Z11">
        <v>4.0214116799999999</v>
      </c>
      <c r="AA11">
        <v>13.088087999999999</v>
      </c>
      <c r="AB11">
        <v>12.121704815999999</v>
      </c>
      <c r="AC11">
        <v>8.9164694943999994</v>
      </c>
      <c r="AD11">
        <v>11.22633356</v>
      </c>
      <c r="AE11">
        <v>10.116147079999999</v>
      </c>
      <c r="AF11">
        <v>2.7224999999999997</v>
      </c>
      <c r="AG11">
        <v>11.828612639999999</v>
      </c>
      <c r="AH11">
        <v>46.922145399999991</v>
      </c>
      <c r="AI11">
        <v>5.8583460000000001</v>
      </c>
      <c r="AJ11">
        <v>0</v>
      </c>
      <c r="AK11">
        <v>15.572000000000001</v>
      </c>
      <c r="AL11">
        <v>0</v>
      </c>
      <c r="AM11">
        <v>4.849083299047618</v>
      </c>
      <c r="AN11">
        <v>0.68867999999999996</v>
      </c>
      <c r="AO11">
        <v>5.0511551999999993</v>
      </c>
      <c r="AP11">
        <v>3.9694090800000001</v>
      </c>
      <c r="AQ11">
        <v>6.6108599999999997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30.350108943595075</v>
      </c>
      <c r="BB11">
        <f t="shared" si="0"/>
        <v>875.62328542559021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2.9487820315875379</v>
      </c>
      <c r="L12">
        <v>460.93137652487127</v>
      </c>
      <c r="M12">
        <v>21.477978125923737</v>
      </c>
      <c r="N12">
        <v>36.246660388927829</v>
      </c>
      <c r="O12">
        <v>0</v>
      </c>
      <c r="P12">
        <v>42.56655480984341</v>
      </c>
      <c r="Q12">
        <v>3.3505592417061614</v>
      </c>
      <c r="R12">
        <v>13.002527013177158</v>
      </c>
      <c r="S12">
        <v>8.1001365346922771</v>
      </c>
      <c r="T12">
        <v>0</v>
      </c>
      <c r="U12">
        <v>64.24230197163611</v>
      </c>
      <c r="V12">
        <v>5.9999652884124552</v>
      </c>
      <c r="W12">
        <v>13.687176869158883</v>
      </c>
      <c r="X12">
        <v>44.997841815400726</v>
      </c>
      <c r="Y12">
        <v>0</v>
      </c>
      <c r="Z12">
        <v>4.0214116799999999</v>
      </c>
      <c r="AA12">
        <v>13.088087999999999</v>
      </c>
      <c r="AB12">
        <v>12.121704815999999</v>
      </c>
      <c r="AC12">
        <v>8.9164694943999994</v>
      </c>
      <c r="AD12">
        <v>11.22633356</v>
      </c>
      <c r="AE12">
        <v>10.116147079999999</v>
      </c>
      <c r="AF12">
        <v>2.7224999999999997</v>
      </c>
      <c r="AG12">
        <v>11.828612639999999</v>
      </c>
      <c r="AH12">
        <v>46.922145399999991</v>
      </c>
      <c r="AI12">
        <v>5.8583460000000001</v>
      </c>
      <c r="AJ12">
        <v>0</v>
      </c>
      <c r="AK12">
        <v>15.572000000000001</v>
      </c>
      <c r="AL12">
        <v>0</v>
      </c>
      <c r="AM12">
        <v>4.849083299047618</v>
      </c>
      <c r="AN12">
        <v>0.68867999999999996</v>
      </c>
      <c r="AO12">
        <v>5.0511551999999993</v>
      </c>
      <c r="AP12">
        <v>3.9694090800000001</v>
      </c>
      <c r="AQ12">
        <v>3.7113599999999995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30.252975693595069</v>
      </c>
      <c r="BB12">
        <f t="shared" si="0"/>
        <v>872.82091867559018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360.0022658299992</v>
      </c>
      <c r="M13">
        <v>21.477978125923737</v>
      </c>
      <c r="N13">
        <v>36.246660388927829</v>
      </c>
      <c r="O13">
        <v>0</v>
      </c>
      <c r="P13">
        <v>42.56655480984341</v>
      </c>
      <c r="Q13">
        <v>3.3505592417061614</v>
      </c>
      <c r="R13">
        <v>13.002527013177158</v>
      </c>
      <c r="S13">
        <v>8.1001365346922771</v>
      </c>
      <c r="T13">
        <v>0</v>
      </c>
      <c r="U13">
        <v>64.24230197163611</v>
      </c>
      <c r="V13">
        <v>5.9999652884124552</v>
      </c>
      <c r="W13">
        <v>13.687176869158883</v>
      </c>
      <c r="X13">
        <v>44.997841815400726</v>
      </c>
      <c r="Y13">
        <v>0</v>
      </c>
      <c r="Z13">
        <v>4.0214116799999999</v>
      </c>
      <c r="AA13">
        <v>13.088087999999999</v>
      </c>
      <c r="AB13">
        <v>12.121704815999999</v>
      </c>
      <c r="AC13">
        <v>8.9164694943999994</v>
      </c>
      <c r="AD13">
        <v>11.22633356</v>
      </c>
      <c r="AE13">
        <v>10.116147079999999</v>
      </c>
      <c r="AF13">
        <v>2.7224999999999997</v>
      </c>
      <c r="AG13">
        <v>11.828612639999999</v>
      </c>
      <c r="AH13">
        <v>46.922145399999991</v>
      </c>
      <c r="AI13">
        <v>4.6866767999999999</v>
      </c>
      <c r="AJ13">
        <v>0</v>
      </c>
      <c r="AK13">
        <v>15.572000000000001</v>
      </c>
      <c r="AL13">
        <v>0</v>
      </c>
      <c r="AM13">
        <v>4.849083299047618</v>
      </c>
      <c r="AN13">
        <v>0.68867999999999996</v>
      </c>
      <c r="AO13">
        <v>5.0511551999999993</v>
      </c>
      <c r="AP13">
        <v>3.9694090800000001</v>
      </c>
      <c r="AQ13">
        <v>3.3054299999999994</v>
      </c>
      <c r="AR13">
        <v>15.072470399999998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26.72021702299066</v>
      </c>
      <c r="BB13">
        <f t="shared" si="0"/>
        <v>770.89818541973477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2.9487820315875379</v>
      </c>
      <c r="L14">
        <v>300.00212022929077</v>
      </c>
      <c r="M14">
        <v>21.477978125923737</v>
      </c>
      <c r="N14">
        <v>36.246660388927829</v>
      </c>
      <c r="O14">
        <v>0</v>
      </c>
      <c r="P14">
        <v>42.56655480984341</v>
      </c>
      <c r="Q14">
        <v>3.3505592417061614</v>
      </c>
      <c r="R14">
        <v>13.002527013177158</v>
      </c>
      <c r="S14">
        <v>8.1001365346922771</v>
      </c>
      <c r="T14">
        <v>0</v>
      </c>
      <c r="U14">
        <v>64.24230197163611</v>
      </c>
      <c r="V14">
        <v>5.9999652884124552</v>
      </c>
      <c r="W14">
        <v>13.687176869158883</v>
      </c>
      <c r="X14">
        <v>44.997841815400726</v>
      </c>
      <c r="Y14">
        <v>0</v>
      </c>
      <c r="Z14">
        <v>4.0214116799999999</v>
      </c>
      <c r="AA14">
        <v>13.088087999999999</v>
      </c>
      <c r="AB14">
        <v>12.121704815999999</v>
      </c>
      <c r="AC14">
        <v>8.9164694943999994</v>
      </c>
      <c r="AD14">
        <v>11.22633356</v>
      </c>
      <c r="AE14">
        <v>10.116147079999999</v>
      </c>
      <c r="AF14">
        <v>2.7224999999999997</v>
      </c>
      <c r="AG14">
        <v>11.828612639999999</v>
      </c>
      <c r="AH14">
        <v>46.922145399999991</v>
      </c>
      <c r="AI14">
        <v>4.6866767999999999</v>
      </c>
      <c r="AJ14">
        <v>0</v>
      </c>
      <c r="AK14">
        <v>15.572000000000001</v>
      </c>
      <c r="AL14">
        <v>0</v>
      </c>
      <c r="AM14">
        <v>4.849083299047618</v>
      </c>
      <c r="AN14">
        <v>0.68867999999999996</v>
      </c>
      <c r="AO14">
        <v>5.0511551999999993</v>
      </c>
      <c r="AP14">
        <v>3.9694090800000001</v>
      </c>
      <c r="AQ14">
        <v>1.5463999999999996</v>
      </c>
      <c r="AR14">
        <v>15.072470399999998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24.750068678114211</v>
      </c>
      <c r="BB14">
        <f t="shared" si="0"/>
        <v>714.05794019549035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2.9487820315875379</v>
      </c>
      <c r="L15">
        <v>300.00212022929077</v>
      </c>
      <c r="M15">
        <v>21.477978125923737</v>
      </c>
      <c r="N15">
        <v>36.246660388927829</v>
      </c>
      <c r="O15">
        <v>0</v>
      </c>
      <c r="P15">
        <v>42.56655480984341</v>
      </c>
      <c r="Q15">
        <v>3.3505592417061614</v>
      </c>
      <c r="R15">
        <v>13.002527013177158</v>
      </c>
      <c r="S15">
        <v>8.1001365346922771</v>
      </c>
      <c r="T15">
        <v>0</v>
      </c>
      <c r="U15">
        <v>64.24230197163611</v>
      </c>
      <c r="V15">
        <v>5.9999652884124552</v>
      </c>
      <c r="W15">
        <v>13.687176869158883</v>
      </c>
      <c r="X15">
        <v>44.997841815400726</v>
      </c>
      <c r="Y15">
        <v>0</v>
      </c>
      <c r="Z15">
        <v>4.0214116799999999</v>
      </c>
      <c r="AA15">
        <v>13.088087999999999</v>
      </c>
      <c r="AB15">
        <v>12.121704815999999</v>
      </c>
      <c r="AC15">
        <v>8.9164694943999994</v>
      </c>
      <c r="AD15">
        <v>11.22633356</v>
      </c>
      <c r="AE15">
        <v>10.116147079999999</v>
      </c>
      <c r="AF15">
        <v>2.7224999999999997</v>
      </c>
      <c r="AG15">
        <v>11.828612639999999</v>
      </c>
      <c r="AH15">
        <v>46.922145399999991</v>
      </c>
      <c r="AI15">
        <v>2.3433383999999999</v>
      </c>
      <c r="AJ15">
        <v>0</v>
      </c>
      <c r="AK15">
        <v>15.572000000000001</v>
      </c>
      <c r="AL15">
        <v>0</v>
      </c>
      <c r="AM15">
        <v>4.849083299047618</v>
      </c>
      <c r="AN15">
        <v>0.68867999999999996</v>
      </c>
      <c r="AO15">
        <v>5.0511551999999993</v>
      </c>
      <c r="AP15">
        <v>3.5370971999999998</v>
      </c>
      <c r="AQ15">
        <v>0</v>
      </c>
      <c r="AR15">
        <v>15.072470399999998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24.605280254514213</v>
      </c>
      <c r="BB15">
        <f t="shared" si="0"/>
        <v>709.88067833909031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2.9487820315875379</v>
      </c>
      <c r="L16">
        <v>300.00212022929077</v>
      </c>
      <c r="M16">
        <v>21.477978125923737</v>
      </c>
      <c r="N16">
        <v>36.246660388927829</v>
      </c>
      <c r="O16">
        <v>0</v>
      </c>
      <c r="P16">
        <v>42.56655480984341</v>
      </c>
      <c r="Q16">
        <v>3.3505592417061614</v>
      </c>
      <c r="R16">
        <v>13.002527013177158</v>
      </c>
      <c r="S16">
        <v>8.1001365346922771</v>
      </c>
      <c r="T16">
        <v>0</v>
      </c>
      <c r="U16">
        <v>64.24230197163611</v>
      </c>
      <c r="V16">
        <v>5.9999652884124552</v>
      </c>
      <c r="W16">
        <v>13.687176869158883</v>
      </c>
      <c r="X16">
        <v>44.997841815400726</v>
      </c>
      <c r="Y16">
        <v>0</v>
      </c>
      <c r="Z16">
        <v>4.0214116799999999</v>
      </c>
      <c r="AA16">
        <v>13.088087999999999</v>
      </c>
      <c r="AB16">
        <v>12.121704815999999</v>
      </c>
      <c r="AC16">
        <v>8.9164694943999994</v>
      </c>
      <c r="AD16">
        <v>11.22633356</v>
      </c>
      <c r="AE16">
        <v>10.116147079999999</v>
      </c>
      <c r="AF16">
        <v>2.7224999999999997</v>
      </c>
      <c r="AG16">
        <v>11.828612639999999</v>
      </c>
      <c r="AH16">
        <v>46.922145399999991</v>
      </c>
      <c r="AI16">
        <v>2.3433383999999999</v>
      </c>
      <c r="AJ16">
        <v>0</v>
      </c>
      <c r="AK16">
        <v>15.572000000000001</v>
      </c>
      <c r="AL16">
        <v>0</v>
      </c>
      <c r="AM16">
        <v>4.849083299047618</v>
      </c>
      <c r="AN16">
        <v>0.68867999999999996</v>
      </c>
      <c r="AO16">
        <v>5.0511551999999993</v>
      </c>
      <c r="AP16">
        <v>3.5370971999999998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24.639320328114216</v>
      </c>
      <c r="BB16">
        <f t="shared" si="0"/>
        <v>710.86275986549026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2.9487820315875379</v>
      </c>
      <c r="L17">
        <v>300.00212022929077</v>
      </c>
      <c r="M17">
        <v>21.477978125923737</v>
      </c>
      <c r="N17">
        <v>36.246660388927829</v>
      </c>
      <c r="O17">
        <v>0</v>
      </c>
      <c r="P17">
        <v>42.740433531377647</v>
      </c>
      <c r="Q17">
        <v>3.3505592417061614</v>
      </c>
      <c r="R17">
        <v>13.002527013177158</v>
      </c>
      <c r="S17">
        <v>8.1001365346922771</v>
      </c>
      <c r="T17">
        <v>0</v>
      </c>
      <c r="U17">
        <v>64.24230197163611</v>
      </c>
      <c r="V17">
        <v>5.9999652884124552</v>
      </c>
      <c r="W17">
        <v>13.687176869158883</v>
      </c>
      <c r="X17">
        <v>44.997841815400726</v>
      </c>
      <c r="Y17">
        <v>0</v>
      </c>
      <c r="Z17">
        <v>4.0214116799999999</v>
      </c>
      <c r="AA17">
        <v>13.088087999999999</v>
      </c>
      <c r="AB17">
        <v>12.121704815999999</v>
      </c>
      <c r="AC17">
        <v>8.9164694943999994</v>
      </c>
      <c r="AD17">
        <v>11.22633356</v>
      </c>
      <c r="AE17">
        <v>10.116147079999999</v>
      </c>
      <c r="AF17">
        <v>2.7224999999999997</v>
      </c>
      <c r="AG17">
        <v>11.828612639999999</v>
      </c>
      <c r="AH17">
        <v>46.922145399999991</v>
      </c>
      <c r="AI17">
        <v>5.8583460000000001</v>
      </c>
      <c r="AJ17">
        <v>0</v>
      </c>
      <c r="AK17">
        <v>15.572000000000001</v>
      </c>
      <c r="AL17">
        <v>0</v>
      </c>
      <c r="AM17">
        <v>4.849083299047618</v>
      </c>
      <c r="AN17">
        <v>0.68867999999999996</v>
      </c>
      <c r="AO17">
        <v>5.0511551999999993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24.762897943184456</v>
      </c>
      <c r="BB17">
        <f t="shared" si="0"/>
        <v>714.42806857195421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2.9487820315875379</v>
      </c>
      <c r="L18">
        <v>300.00212022929077</v>
      </c>
      <c r="M18">
        <v>21.477978125923737</v>
      </c>
      <c r="N18">
        <v>36.246660388927829</v>
      </c>
      <c r="O18">
        <v>0</v>
      </c>
      <c r="P18">
        <v>42.740433531377647</v>
      </c>
      <c r="Q18">
        <v>3.3505592417061614</v>
      </c>
      <c r="R18">
        <v>13.002527013177158</v>
      </c>
      <c r="S18">
        <v>8.1001365346922771</v>
      </c>
      <c r="T18">
        <v>0</v>
      </c>
      <c r="U18">
        <v>64.24230197163611</v>
      </c>
      <c r="V18">
        <v>5.9999652884124552</v>
      </c>
      <c r="W18">
        <v>13.687176869158883</v>
      </c>
      <c r="X18">
        <v>44.997841815400726</v>
      </c>
      <c r="Y18">
        <v>0</v>
      </c>
      <c r="Z18">
        <v>4.0214116799999999</v>
      </c>
      <c r="AA18">
        <v>13.088087999999999</v>
      </c>
      <c r="AB18">
        <v>12.121704815999999</v>
      </c>
      <c r="AC18">
        <v>8.9164694943999994</v>
      </c>
      <c r="AD18">
        <v>11.22633356</v>
      </c>
      <c r="AE18">
        <v>10.116147079999999</v>
      </c>
      <c r="AF18">
        <v>2.7224999999999997</v>
      </c>
      <c r="AG18">
        <v>11.828612639999999</v>
      </c>
      <c r="AH18">
        <v>46.922145399999991</v>
      </c>
      <c r="AI18">
        <v>5.8583460000000001</v>
      </c>
      <c r="AJ18">
        <v>0</v>
      </c>
      <c r="AK18">
        <v>15.572000000000001</v>
      </c>
      <c r="AL18">
        <v>0</v>
      </c>
      <c r="AM18">
        <v>4.849083299047618</v>
      </c>
      <c r="AN18">
        <v>0.68867999999999996</v>
      </c>
      <c r="AO18">
        <v>5.0511551999999993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24.762897943184456</v>
      </c>
      <c r="BB18">
        <f t="shared" si="0"/>
        <v>714.42806857195421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2.9487820315875379</v>
      </c>
      <c r="L19">
        <v>300.00212022929077</v>
      </c>
      <c r="M19">
        <v>21.477978125923737</v>
      </c>
      <c r="N19">
        <v>36.246660388927829</v>
      </c>
      <c r="O19">
        <v>0</v>
      </c>
      <c r="P19">
        <v>42.56655480984341</v>
      </c>
      <c r="Q19">
        <v>3.3505592417061614</v>
      </c>
      <c r="R19">
        <v>13.002527013177158</v>
      </c>
      <c r="S19">
        <v>8.1001365346922771</v>
      </c>
      <c r="T19">
        <v>0</v>
      </c>
      <c r="U19">
        <v>64.24230197163611</v>
      </c>
      <c r="V19">
        <v>5.9999652884124552</v>
      </c>
      <c r="W19">
        <v>13.687176869158883</v>
      </c>
      <c r="X19">
        <v>44.997841815400726</v>
      </c>
      <c r="Y19">
        <v>0</v>
      </c>
      <c r="Z19">
        <v>4.0214116799999999</v>
      </c>
      <c r="AA19">
        <v>13.088087999999999</v>
      </c>
      <c r="AB19">
        <v>12.121704815999999</v>
      </c>
      <c r="AC19">
        <v>8.9164694943999994</v>
      </c>
      <c r="AD19">
        <v>11.22633356</v>
      </c>
      <c r="AE19">
        <v>10.116147079999999</v>
      </c>
      <c r="AF19">
        <v>2.7224999999999997</v>
      </c>
      <c r="AG19">
        <v>11.828612639999999</v>
      </c>
      <c r="AH19">
        <v>46.922145399999991</v>
      </c>
      <c r="AI19">
        <v>4.6866767999999999</v>
      </c>
      <c r="AJ19">
        <v>0</v>
      </c>
      <c r="AK19">
        <v>15.572000000000001</v>
      </c>
      <c r="AL19">
        <v>0</v>
      </c>
      <c r="AM19">
        <v>4.849083299047618</v>
      </c>
      <c r="AN19">
        <v>0.68867999999999996</v>
      </c>
      <c r="AO19">
        <v>5.0511551999999993</v>
      </c>
      <c r="AP19">
        <v>3.5370971999999998</v>
      </c>
      <c r="AQ19">
        <v>0</v>
      </c>
      <c r="AR19">
        <v>16.088592000000002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24.71782216451421</v>
      </c>
      <c r="BB19">
        <f t="shared" si="0"/>
        <v>713.1275964290902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2.9487820315875379</v>
      </c>
      <c r="L20">
        <v>300.00212022929077</v>
      </c>
      <c r="M20">
        <v>21.477978125923737</v>
      </c>
      <c r="N20">
        <v>36.246660388927829</v>
      </c>
      <c r="O20">
        <v>0</v>
      </c>
      <c r="P20">
        <v>42.56655480984341</v>
      </c>
      <c r="Q20">
        <v>3.3505592417061614</v>
      </c>
      <c r="R20">
        <v>13.002527013177158</v>
      </c>
      <c r="S20">
        <v>8.1001365346922771</v>
      </c>
      <c r="T20">
        <v>0</v>
      </c>
      <c r="U20">
        <v>64.24230197163611</v>
      </c>
      <c r="V20">
        <v>5.9999652884124552</v>
      </c>
      <c r="W20">
        <v>13.687176869158883</v>
      </c>
      <c r="X20">
        <v>44.997841815400726</v>
      </c>
      <c r="Y20">
        <v>0</v>
      </c>
      <c r="Z20">
        <v>4.0214116799999999</v>
      </c>
      <c r="AA20">
        <v>13.088087999999999</v>
      </c>
      <c r="AB20">
        <v>12.121704815999999</v>
      </c>
      <c r="AC20">
        <v>8.9164694943999994</v>
      </c>
      <c r="AD20">
        <v>11.22633356</v>
      </c>
      <c r="AE20">
        <v>10.116147079999999</v>
      </c>
      <c r="AF20">
        <v>2.7224999999999997</v>
      </c>
      <c r="AG20">
        <v>11.828612639999999</v>
      </c>
      <c r="AH20">
        <v>46.922145399999991</v>
      </c>
      <c r="AI20">
        <v>4.6866767999999999</v>
      </c>
      <c r="AJ20">
        <v>0</v>
      </c>
      <c r="AK20">
        <v>15.572000000000001</v>
      </c>
      <c r="AL20">
        <v>0</v>
      </c>
      <c r="AM20">
        <v>4.849083299047618</v>
      </c>
      <c r="AN20">
        <v>0.68867999999999996</v>
      </c>
      <c r="AO20">
        <v>5.0511551999999993</v>
      </c>
      <c r="AP20">
        <v>3.5370971999999998</v>
      </c>
      <c r="AQ20">
        <v>0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24.683782090914207</v>
      </c>
      <c r="BB20">
        <f t="shared" si="0"/>
        <v>712.14551490269037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2.9487820315875379</v>
      </c>
      <c r="L21">
        <v>300.00212022929077</v>
      </c>
      <c r="M21">
        <v>21.477978125923737</v>
      </c>
      <c r="N21">
        <v>36.246660388927829</v>
      </c>
      <c r="O21">
        <v>0</v>
      </c>
      <c r="P21">
        <v>42.56655480984341</v>
      </c>
      <c r="Q21">
        <v>3.3505592417061614</v>
      </c>
      <c r="R21">
        <v>13.002527013177158</v>
      </c>
      <c r="S21">
        <v>8.1001365346922771</v>
      </c>
      <c r="T21">
        <v>0</v>
      </c>
      <c r="U21">
        <v>64.24230197163611</v>
      </c>
      <c r="V21">
        <v>5.9999652884124552</v>
      </c>
      <c r="W21">
        <v>13.687176869158883</v>
      </c>
      <c r="X21">
        <v>44.997841815400726</v>
      </c>
      <c r="Y21">
        <v>0</v>
      </c>
      <c r="Z21">
        <v>4.0214116799999999</v>
      </c>
      <c r="AA21">
        <v>13.088087999999999</v>
      </c>
      <c r="AB21">
        <v>12.121704815999999</v>
      </c>
      <c r="AC21">
        <v>8.9164694943999994</v>
      </c>
      <c r="AD21">
        <v>11.22633356</v>
      </c>
      <c r="AE21">
        <v>10.116147079999999</v>
      </c>
      <c r="AF21">
        <v>2.7224999999999997</v>
      </c>
      <c r="AG21">
        <v>11.828612639999999</v>
      </c>
      <c r="AH21">
        <v>46.922145399999991</v>
      </c>
      <c r="AI21">
        <v>2.3433383999999999</v>
      </c>
      <c r="AJ21">
        <v>0</v>
      </c>
      <c r="AK21">
        <v>15.572000000000001</v>
      </c>
      <c r="AL21">
        <v>0</v>
      </c>
      <c r="AM21">
        <v>4.849083299047618</v>
      </c>
      <c r="AN21">
        <v>0.68867999999999996</v>
      </c>
      <c r="AO21">
        <v>5.0511551999999993</v>
      </c>
      <c r="AP21">
        <v>3.5370971999999998</v>
      </c>
      <c r="AQ21">
        <v>1.7396999999999998</v>
      </c>
      <c r="AR21">
        <v>15.072470399999998</v>
      </c>
      <c r="AS21">
        <v>10.028788848000001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24.671689790914218</v>
      </c>
      <c r="BB21">
        <f t="shared" si="0"/>
        <v>711.79664054629029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2.9487820315875379</v>
      </c>
      <c r="L22">
        <v>300.00212022929077</v>
      </c>
      <c r="M22">
        <v>21.477978125923737</v>
      </c>
      <c r="N22">
        <v>36.246660388927829</v>
      </c>
      <c r="O22">
        <v>0</v>
      </c>
      <c r="P22">
        <v>42.56655480984341</v>
      </c>
      <c r="Q22">
        <v>3.3505592417061614</v>
      </c>
      <c r="R22">
        <v>13.002527013177158</v>
      </c>
      <c r="S22">
        <v>8.1001365346922771</v>
      </c>
      <c r="T22">
        <v>0</v>
      </c>
      <c r="U22">
        <v>64.24230197163611</v>
      </c>
      <c r="V22">
        <v>5.9999652884124552</v>
      </c>
      <c r="W22">
        <v>13.687176869158883</v>
      </c>
      <c r="X22">
        <v>44.997841815400726</v>
      </c>
      <c r="Y22">
        <v>0</v>
      </c>
      <c r="Z22">
        <v>4.0214116799999999</v>
      </c>
      <c r="AA22">
        <v>13.088087999999999</v>
      </c>
      <c r="AB22">
        <v>12.121704815999999</v>
      </c>
      <c r="AC22">
        <v>8.9164694943999994</v>
      </c>
      <c r="AD22">
        <v>11.22633356</v>
      </c>
      <c r="AE22">
        <v>10.116147079999999</v>
      </c>
      <c r="AF22">
        <v>2.7224999999999997</v>
      </c>
      <c r="AG22">
        <v>11.828612639999999</v>
      </c>
      <c r="AH22">
        <v>46.922145399999991</v>
      </c>
      <c r="AI22">
        <v>2.3433383999999999</v>
      </c>
      <c r="AJ22">
        <v>0</v>
      </c>
      <c r="AK22">
        <v>15.572000000000001</v>
      </c>
      <c r="AL22">
        <v>0</v>
      </c>
      <c r="AM22">
        <v>4.849083299047618</v>
      </c>
      <c r="AN22">
        <v>0.68867999999999996</v>
      </c>
      <c r="AO22">
        <v>5.0511551999999993</v>
      </c>
      <c r="AP22">
        <v>3.5370971999999998</v>
      </c>
      <c r="AQ22">
        <v>3.3054299999999994</v>
      </c>
      <c r="AR22">
        <v>15.072470399999998</v>
      </c>
      <c r="AS22">
        <v>10.028788848000001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24.724141899326916</v>
      </c>
      <c r="BB22">
        <f t="shared" si="0"/>
        <v>713.30991843787763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2.9487820315875379</v>
      </c>
      <c r="L23">
        <v>400.0023463960319</v>
      </c>
      <c r="M23">
        <v>21.279233185994222</v>
      </c>
      <c r="N23">
        <v>35.976777858855584</v>
      </c>
      <c r="O23">
        <v>0</v>
      </c>
      <c r="P23">
        <v>42.56655480984341</v>
      </c>
      <c r="Q23">
        <v>3.3505592417061614</v>
      </c>
      <c r="R23">
        <v>13.002527013177158</v>
      </c>
      <c r="S23">
        <v>8.1001365346922771</v>
      </c>
      <c r="T23">
        <v>0</v>
      </c>
      <c r="U23">
        <v>64.24230197163611</v>
      </c>
      <c r="V23">
        <v>5.9999652884124552</v>
      </c>
      <c r="W23">
        <v>13.687176869158883</v>
      </c>
      <c r="X23">
        <v>44.997841815400726</v>
      </c>
      <c r="Y23">
        <v>0</v>
      </c>
      <c r="Z23">
        <v>4.0214116799999999</v>
      </c>
      <c r="AA23">
        <v>13.088087999999999</v>
      </c>
      <c r="AB23">
        <v>12.121704815999999</v>
      </c>
      <c r="AC23">
        <v>8.9164694943999994</v>
      </c>
      <c r="AD23">
        <v>11.22633356</v>
      </c>
      <c r="AE23">
        <v>10.116147079999999</v>
      </c>
      <c r="AF23">
        <v>2.7224999999999997</v>
      </c>
      <c r="AG23">
        <v>11.828612639999999</v>
      </c>
      <c r="AH23">
        <v>46.922145399999991</v>
      </c>
      <c r="AI23">
        <v>2.3433383999999999</v>
      </c>
      <c r="AJ23">
        <v>0</v>
      </c>
      <c r="AK23">
        <v>15.572000000000001</v>
      </c>
      <c r="AL23">
        <v>0</v>
      </c>
      <c r="AM23">
        <v>4.849083299047618</v>
      </c>
      <c r="AN23">
        <v>0.68867999999999996</v>
      </c>
      <c r="AO23">
        <v>5.0511551999999993</v>
      </c>
      <c r="AP23">
        <v>3.5370971999999998</v>
      </c>
      <c r="AQ23">
        <v>3.7113599999999995</v>
      </c>
      <c r="AR23">
        <v>15.072470399999998</v>
      </c>
      <c r="AS23">
        <v>10.028788848000001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28.072048872904759</v>
      </c>
      <c r="BB23">
        <f t="shared" si="0"/>
        <v>809.89954016103911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2.9487820315875379</v>
      </c>
      <c r="L24">
        <v>460.93137652487127</v>
      </c>
      <c r="M24">
        <v>21.279233185994222</v>
      </c>
      <c r="N24">
        <v>35.976777858855584</v>
      </c>
      <c r="O24">
        <v>0</v>
      </c>
      <c r="P24">
        <v>42.56655480984341</v>
      </c>
      <c r="Q24">
        <v>3.3505592417061614</v>
      </c>
      <c r="R24">
        <v>13.002527013177158</v>
      </c>
      <c r="S24">
        <v>8.1001365346922771</v>
      </c>
      <c r="T24">
        <v>0</v>
      </c>
      <c r="U24">
        <v>64.24230197163611</v>
      </c>
      <c r="V24">
        <v>5.9999652884124552</v>
      </c>
      <c r="W24">
        <v>13.687176869158883</v>
      </c>
      <c r="X24">
        <v>44.997841815400726</v>
      </c>
      <c r="Y24">
        <v>0</v>
      </c>
      <c r="Z24">
        <v>4.0214116799999999</v>
      </c>
      <c r="AA24">
        <v>13.088087999999999</v>
      </c>
      <c r="AB24">
        <v>12.121704815999999</v>
      </c>
      <c r="AC24">
        <v>8.9164694943999994</v>
      </c>
      <c r="AD24">
        <v>11.22633356</v>
      </c>
      <c r="AE24">
        <v>10.116147079999999</v>
      </c>
      <c r="AF24">
        <v>2.7224999999999997</v>
      </c>
      <c r="AG24">
        <v>11.828612639999999</v>
      </c>
      <c r="AH24">
        <v>46.922145399999991</v>
      </c>
      <c r="AI24">
        <v>1.952782</v>
      </c>
      <c r="AJ24">
        <v>0</v>
      </c>
      <c r="AK24">
        <v>15.572000000000001</v>
      </c>
      <c r="AL24">
        <v>0</v>
      </c>
      <c r="AM24">
        <v>4.849083299047618</v>
      </c>
      <c r="AN24">
        <v>0.68867999999999996</v>
      </c>
      <c r="AO24">
        <v>5.0511551999999993</v>
      </c>
      <c r="AP24">
        <v>3.5370971999999998</v>
      </c>
      <c r="AQ24">
        <v>6.6108599999999997</v>
      </c>
      <c r="AR24">
        <v>15.072470399999998</v>
      </c>
      <c r="AS24">
        <v>10.028788848000001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30.197221147722708</v>
      </c>
      <c r="BB24">
        <f t="shared" si="0"/>
        <v>871.21234161506061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2.9487820315875379</v>
      </c>
      <c r="L25">
        <v>460.93137652487127</v>
      </c>
      <c r="M25">
        <v>21.477978125923737</v>
      </c>
      <c r="N25">
        <v>36.246660388927829</v>
      </c>
      <c r="O25">
        <v>0</v>
      </c>
      <c r="P25">
        <v>42.56655480984341</v>
      </c>
      <c r="Q25">
        <v>3.3505592417061614</v>
      </c>
      <c r="R25">
        <v>13.002527013177158</v>
      </c>
      <c r="S25">
        <v>8.1001365346922771</v>
      </c>
      <c r="T25">
        <v>0</v>
      </c>
      <c r="U25">
        <v>64.24230197163611</v>
      </c>
      <c r="V25">
        <v>5.9999652884124552</v>
      </c>
      <c r="W25">
        <v>13.687176869158883</v>
      </c>
      <c r="X25">
        <v>44.997841815400726</v>
      </c>
      <c r="Y25">
        <v>0</v>
      </c>
      <c r="Z25">
        <v>4.0214116799999999</v>
      </c>
      <c r="AA25">
        <v>13.088087999999999</v>
      </c>
      <c r="AB25">
        <v>12.121704815999999</v>
      </c>
      <c r="AC25">
        <v>8.9164694943999994</v>
      </c>
      <c r="AD25">
        <v>11.22633356</v>
      </c>
      <c r="AE25">
        <v>10.116147079999999</v>
      </c>
      <c r="AF25">
        <v>2.7224999999999997</v>
      </c>
      <c r="AG25">
        <v>11.828612639999999</v>
      </c>
      <c r="AH25">
        <v>46.922145399999991</v>
      </c>
      <c r="AI25">
        <v>2.3433383999999999</v>
      </c>
      <c r="AJ25">
        <v>0</v>
      </c>
      <c r="AK25">
        <v>15.572000000000001</v>
      </c>
      <c r="AL25">
        <v>0</v>
      </c>
      <c r="AM25">
        <v>4.849083299047618</v>
      </c>
      <c r="AN25">
        <v>0.68867999999999996</v>
      </c>
      <c r="AO25">
        <v>5.0511551999999993</v>
      </c>
      <c r="AP25">
        <v>3.5370971999999998</v>
      </c>
      <c r="AQ25">
        <v>7.4227199999999991</v>
      </c>
      <c r="AR25">
        <v>15.072470399999998</v>
      </c>
      <c r="AS25">
        <v>10.028788848000001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30.253201051595081</v>
      </c>
      <c r="BB25">
        <f t="shared" si="0"/>
        <v>872.82740558119019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2.9487820315875379</v>
      </c>
      <c r="L26">
        <v>460.93137652487127</v>
      </c>
      <c r="M26">
        <v>21.477978125923737</v>
      </c>
      <c r="N26">
        <v>36.246660388927829</v>
      </c>
      <c r="O26">
        <v>0</v>
      </c>
      <c r="P26">
        <v>42.56655480984341</v>
      </c>
      <c r="Q26">
        <v>3.3505592417061614</v>
      </c>
      <c r="R26">
        <v>13.002527013177158</v>
      </c>
      <c r="S26">
        <v>8.1001365346922771</v>
      </c>
      <c r="T26">
        <v>0</v>
      </c>
      <c r="U26">
        <v>64.24230197163611</v>
      </c>
      <c r="V26">
        <v>5.9999652884124552</v>
      </c>
      <c r="W26">
        <v>13.687176869158883</v>
      </c>
      <c r="X26">
        <v>44.997841815400726</v>
      </c>
      <c r="Y26">
        <v>0</v>
      </c>
      <c r="Z26">
        <v>4.0214116799999999</v>
      </c>
      <c r="AA26">
        <v>13.088087999999999</v>
      </c>
      <c r="AB26">
        <v>12.121704815999999</v>
      </c>
      <c r="AC26">
        <v>8.9164694943999994</v>
      </c>
      <c r="AD26">
        <v>11.22633356</v>
      </c>
      <c r="AE26">
        <v>10.116147079999999</v>
      </c>
      <c r="AF26">
        <v>2.7224999999999997</v>
      </c>
      <c r="AG26">
        <v>11.828612639999999</v>
      </c>
      <c r="AH26">
        <v>46.922145399999991</v>
      </c>
      <c r="AI26">
        <v>2.3433383999999999</v>
      </c>
      <c r="AJ26">
        <v>0</v>
      </c>
      <c r="AK26">
        <v>15.572000000000001</v>
      </c>
      <c r="AL26">
        <v>0</v>
      </c>
      <c r="AM26">
        <v>4.849083299047618</v>
      </c>
      <c r="AN26">
        <v>0.68867999999999996</v>
      </c>
      <c r="AO26">
        <v>5.0511551999999993</v>
      </c>
      <c r="AP26">
        <v>3.5370971999999998</v>
      </c>
      <c r="AQ26">
        <v>9.9162899999999983</v>
      </c>
      <c r="AR26">
        <v>15.072470399999998</v>
      </c>
      <c r="AS26">
        <v>10.028788848000001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30.336735493182381</v>
      </c>
      <c r="BB26">
        <f t="shared" si="0"/>
        <v>875.23744113960288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2.9487820315875379</v>
      </c>
      <c r="L27">
        <v>420.00238270535999</v>
      </c>
      <c r="M27">
        <v>23.322532334921718</v>
      </c>
      <c r="N27">
        <v>36.246660388927829</v>
      </c>
      <c r="O27">
        <v>0</v>
      </c>
      <c r="P27">
        <v>42.56655480984341</v>
      </c>
      <c r="Q27">
        <v>3.3505592417061614</v>
      </c>
      <c r="R27">
        <v>13.002527013177158</v>
      </c>
      <c r="S27">
        <v>8.1001365346922771</v>
      </c>
      <c r="T27">
        <v>0</v>
      </c>
      <c r="U27">
        <v>64.24230197163611</v>
      </c>
      <c r="V27">
        <v>5.9999652884124552</v>
      </c>
      <c r="W27">
        <v>13.687176869158883</v>
      </c>
      <c r="X27">
        <v>44.997841815400726</v>
      </c>
      <c r="Y27">
        <v>0</v>
      </c>
      <c r="Z27">
        <v>4.0214116799999999</v>
      </c>
      <c r="AA27">
        <v>13.088087999999999</v>
      </c>
      <c r="AB27">
        <v>12.121704815999999</v>
      </c>
      <c r="AC27">
        <v>8.9164694943999994</v>
      </c>
      <c r="AD27">
        <v>11.22633356</v>
      </c>
      <c r="AE27">
        <v>10.116147079999999</v>
      </c>
      <c r="AF27">
        <v>2.7224999999999997</v>
      </c>
      <c r="AG27">
        <v>11.828612639999999</v>
      </c>
      <c r="AH27">
        <v>46.922145399999991</v>
      </c>
      <c r="AI27">
        <v>2.3433383999999999</v>
      </c>
      <c r="AJ27">
        <v>0</v>
      </c>
      <c r="AK27">
        <v>15.572000000000001</v>
      </c>
      <c r="AL27">
        <v>0</v>
      </c>
      <c r="AM27">
        <v>4.849083299047618</v>
      </c>
      <c r="AN27">
        <v>0.68867999999999996</v>
      </c>
      <c r="AO27">
        <v>5.0511551999999993</v>
      </c>
      <c r="AP27">
        <v>3.5370971999999998</v>
      </c>
      <c r="AQ27">
        <v>11.134079999999997</v>
      </c>
      <c r="AR27">
        <v>15.072470399999998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29.060073297267181</v>
      </c>
      <c r="BB27">
        <f t="shared" si="0"/>
        <v>838.40478198140477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2.9487820315875379</v>
      </c>
      <c r="L28">
        <v>420.00238270535999</v>
      </c>
      <c r="M28">
        <v>23.322532334921718</v>
      </c>
      <c r="N28">
        <v>36.246660388927829</v>
      </c>
      <c r="O28">
        <v>0</v>
      </c>
      <c r="P28">
        <v>42.56655480984341</v>
      </c>
      <c r="Q28">
        <v>3.3505592417061614</v>
      </c>
      <c r="R28">
        <v>13.002527013177158</v>
      </c>
      <c r="S28">
        <v>8.1001365346922771</v>
      </c>
      <c r="T28">
        <v>0</v>
      </c>
      <c r="U28">
        <v>64.24230197163611</v>
      </c>
      <c r="V28">
        <v>5.9999652884124552</v>
      </c>
      <c r="W28">
        <v>13.687176869158883</v>
      </c>
      <c r="X28">
        <v>44.997841815400726</v>
      </c>
      <c r="Y28">
        <v>0</v>
      </c>
      <c r="Z28">
        <v>4.0214116799999999</v>
      </c>
      <c r="AA28">
        <v>13.088087999999999</v>
      </c>
      <c r="AB28">
        <v>12.121704815999999</v>
      </c>
      <c r="AC28">
        <v>8.9164694943999994</v>
      </c>
      <c r="AD28">
        <v>11.22633356</v>
      </c>
      <c r="AE28">
        <v>10.116147079999999</v>
      </c>
      <c r="AF28">
        <v>2.7224999999999997</v>
      </c>
      <c r="AG28">
        <v>11.828612639999999</v>
      </c>
      <c r="AH28">
        <v>46.922145399999991</v>
      </c>
      <c r="AI28">
        <v>3.1244511999999993</v>
      </c>
      <c r="AJ28">
        <v>0</v>
      </c>
      <c r="AK28">
        <v>15.572000000000001</v>
      </c>
      <c r="AL28">
        <v>0</v>
      </c>
      <c r="AM28">
        <v>4.849083299047618</v>
      </c>
      <c r="AN28">
        <v>0.68867999999999996</v>
      </c>
      <c r="AO28">
        <v>5.0511551999999993</v>
      </c>
      <c r="AP28">
        <v>3.5370971999999998</v>
      </c>
      <c r="AQ28">
        <v>11.134079999999997</v>
      </c>
      <c r="AR28">
        <v>15.072470399999998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29.086240576067176</v>
      </c>
      <c r="BB28">
        <f t="shared" si="0"/>
        <v>839.15972750260471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2.9487820315875379</v>
      </c>
      <c r="L29">
        <v>460.93137652487127</v>
      </c>
      <c r="M29">
        <v>23.322532334921718</v>
      </c>
      <c r="N29">
        <v>36.246660388927829</v>
      </c>
      <c r="O29">
        <v>0</v>
      </c>
      <c r="P29">
        <v>42.56655480984341</v>
      </c>
      <c r="Q29">
        <v>3.3505592417061614</v>
      </c>
      <c r="R29">
        <v>13.002527013177158</v>
      </c>
      <c r="S29">
        <v>8.1001365346922771</v>
      </c>
      <c r="T29">
        <v>0</v>
      </c>
      <c r="U29">
        <v>64.24230197163611</v>
      </c>
      <c r="V29">
        <v>5.9999652884124552</v>
      </c>
      <c r="W29">
        <v>13.687176869158883</v>
      </c>
      <c r="X29">
        <v>44.997841815400726</v>
      </c>
      <c r="Y29">
        <v>0</v>
      </c>
      <c r="Z29">
        <v>4.0214116799999999</v>
      </c>
      <c r="AA29">
        <v>13.088087999999999</v>
      </c>
      <c r="AB29">
        <v>12.121704815999999</v>
      </c>
      <c r="AC29">
        <v>8.9164694943999994</v>
      </c>
      <c r="AD29">
        <v>11.22633356</v>
      </c>
      <c r="AE29">
        <v>10.116147079999999</v>
      </c>
      <c r="AF29">
        <v>2.7224999999999997</v>
      </c>
      <c r="AG29">
        <v>11.828612639999999</v>
      </c>
      <c r="AH29">
        <v>46.922145399999991</v>
      </c>
      <c r="AI29">
        <v>4.6866767999999999</v>
      </c>
      <c r="AJ29">
        <v>0</v>
      </c>
      <c r="AK29">
        <v>15.572000000000001</v>
      </c>
      <c r="AL29">
        <v>0</v>
      </c>
      <c r="AM29">
        <v>4.849083299047618</v>
      </c>
      <c r="AN29">
        <v>0.68867999999999996</v>
      </c>
      <c r="AO29">
        <v>5.0511551999999993</v>
      </c>
      <c r="AP29">
        <v>3.5370971999999998</v>
      </c>
      <c r="AQ29">
        <v>11.134079999999997</v>
      </c>
      <c r="AR29">
        <v>15.072470399999998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30.509696427596495</v>
      </c>
      <c r="BB29">
        <f t="shared" si="0"/>
        <v>880.22749107058678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2.9487820315875379</v>
      </c>
      <c r="L30">
        <v>460.93137652487127</v>
      </c>
      <c r="M30">
        <v>23.322532334921718</v>
      </c>
      <c r="N30">
        <v>36.246660388927829</v>
      </c>
      <c r="O30">
        <v>0</v>
      </c>
      <c r="P30">
        <v>42.56655480984341</v>
      </c>
      <c r="Q30">
        <v>3.3505592417061614</v>
      </c>
      <c r="R30">
        <v>13.002527013177158</v>
      </c>
      <c r="S30">
        <v>8.1001365346922771</v>
      </c>
      <c r="T30">
        <v>0</v>
      </c>
      <c r="U30">
        <v>64.24230197163611</v>
      </c>
      <c r="V30">
        <v>5.9999652884124552</v>
      </c>
      <c r="W30">
        <v>13.687176869158883</v>
      </c>
      <c r="X30">
        <v>30.053502393225333</v>
      </c>
      <c r="Y30">
        <v>0</v>
      </c>
      <c r="Z30">
        <v>4.0214116799999999</v>
      </c>
      <c r="AA30">
        <v>13.088087999999999</v>
      </c>
      <c r="AB30">
        <v>12.121704815999999</v>
      </c>
      <c r="AC30">
        <v>8.9164694943999994</v>
      </c>
      <c r="AD30">
        <v>11.22633356</v>
      </c>
      <c r="AE30">
        <v>10.116147079999999</v>
      </c>
      <c r="AF30">
        <v>2.7224999999999997</v>
      </c>
      <c r="AG30">
        <v>11.828612639999999</v>
      </c>
      <c r="AH30">
        <v>46.922145399999991</v>
      </c>
      <c r="AI30">
        <v>15.231699600000002</v>
      </c>
      <c r="AJ30">
        <v>0</v>
      </c>
      <c r="AK30">
        <v>15.572000000000001</v>
      </c>
      <c r="AL30">
        <v>0</v>
      </c>
      <c r="AM30">
        <v>4.849083299047618</v>
      </c>
      <c r="AN30">
        <v>0.68867999999999996</v>
      </c>
      <c r="AO30">
        <v>5.0511551999999993</v>
      </c>
      <c r="AP30">
        <v>3.5370971999999998</v>
      </c>
      <c r="AQ30">
        <v>9.9162899999999983</v>
      </c>
      <c r="AR30">
        <v>15.072470399999998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30.321523048954788</v>
      </c>
      <c r="BB30">
        <f t="shared" si="0"/>
        <v>874.79855782705295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2.9487820315875379</v>
      </c>
      <c r="L31">
        <v>460.93137652487127</v>
      </c>
      <c r="M31">
        <v>23.322532334921718</v>
      </c>
      <c r="N31">
        <v>36.246660388927829</v>
      </c>
      <c r="O31">
        <v>0</v>
      </c>
      <c r="P31">
        <v>42.56655480984341</v>
      </c>
      <c r="Q31">
        <v>3.3505592417061614</v>
      </c>
      <c r="R31">
        <v>13.002527013177158</v>
      </c>
      <c r="S31">
        <v>8.1001365346922771</v>
      </c>
      <c r="T31">
        <v>0</v>
      </c>
      <c r="U31">
        <v>64.24230197163611</v>
      </c>
      <c r="V31">
        <v>5.9999652884124552</v>
      </c>
      <c r="W31">
        <v>13.687176869158883</v>
      </c>
      <c r="X31">
        <v>30.053502393225333</v>
      </c>
      <c r="Y31">
        <v>0</v>
      </c>
      <c r="Z31">
        <v>4.0214116799999999</v>
      </c>
      <c r="AA31">
        <v>13.088087999999999</v>
      </c>
      <c r="AB31">
        <v>12.121704815999999</v>
      </c>
      <c r="AC31">
        <v>8.9164694943999994</v>
      </c>
      <c r="AD31">
        <v>11.22633356</v>
      </c>
      <c r="AE31">
        <v>10.116147079999999</v>
      </c>
      <c r="AF31">
        <v>2.7224999999999997</v>
      </c>
      <c r="AG31">
        <v>11.828612639999999</v>
      </c>
      <c r="AH31">
        <v>46.922145399999991</v>
      </c>
      <c r="AI31">
        <v>15.231699600000002</v>
      </c>
      <c r="AJ31">
        <v>0</v>
      </c>
      <c r="AK31">
        <v>15.572000000000001</v>
      </c>
      <c r="AL31">
        <v>0</v>
      </c>
      <c r="AM31">
        <v>4.849083299047618</v>
      </c>
      <c r="AN31">
        <v>0.68867999999999996</v>
      </c>
      <c r="AO31">
        <v>5.0511551999999993</v>
      </c>
      <c r="AP31">
        <v>3.5370971999999998</v>
      </c>
      <c r="AQ31">
        <v>9.9162899999999983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30.321523048954788</v>
      </c>
      <c r="BB31">
        <f t="shared" si="0"/>
        <v>874.79855782705295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2.9487820315875379</v>
      </c>
      <c r="L32">
        <v>460.93137652487127</v>
      </c>
      <c r="M32">
        <v>23.322532334921718</v>
      </c>
      <c r="N32">
        <v>36.246660388927829</v>
      </c>
      <c r="O32">
        <v>0</v>
      </c>
      <c r="P32">
        <v>42.56655480984341</v>
      </c>
      <c r="Q32">
        <v>3.3505592417061614</v>
      </c>
      <c r="R32">
        <v>13.002527013177158</v>
      </c>
      <c r="S32">
        <v>8.1001365346922771</v>
      </c>
      <c r="T32">
        <v>0</v>
      </c>
      <c r="U32">
        <v>64.24230197163611</v>
      </c>
      <c r="V32">
        <v>5.9999652884124552</v>
      </c>
      <c r="W32">
        <v>13.687176869158883</v>
      </c>
      <c r="X32">
        <v>30.053502393225333</v>
      </c>
      <c r="Y32">
        <v>0</v>
      </c>
      <c r="Z32">
        <v>4.0214116799999999</v>
      </c>
      <c r="AA32">
        <v>13.088087999999999</v>
      </c>
      <c r="AB32">
        <v>12.121704815999999</v>
      </c>
      <c r="AC32">
        <v>8.9164694943999994</v>
      </c>
      <c r="AD32">
        <v>11.22633356</v>
      </c>
      <c r="AE32">
        <v>10.116147079999999</v>
      </c>
      <c r="AF32">
        <v>2.7224999999999997</v>
      </c>
      <c r="AG32">
        <v>11.828612639999999</v>
      </c>
      <c r="AH32">
        <v>46.922145399999991</v>
      </c>
      <c r="AI32">
        <v>15.231699600000002</v>
      </c>
      <c r="AJ32">
        <v>0</v>
      </c>
      <c r="AK32">
        <v>15.572000000000001</v>
      </c>
      <c r="AL32">
        <v>0</v>
      </c>
      <c r="AM32">
        <v>4.849083299047618</v>
      </c>
      <c r="AN32">
        <v>0.68867999999999996</v>
      </c>
      <c r="AO32">
        <v>5.0511551999999993</v>
      </c>
      <c r="AP32">
        <v>3.5370971999999998</v>
      </c>
      <c r="AQ32">
        <v>7.4227199999999991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30.237988607367484</v>
      </c>
      <c r="BB32">
        <f t="shared" si="0"/>
        <v>872.38852226864026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2.9487820315875379</v>
      </c>
      <c r="L33">
        <v>380.00230753081695</v>
      </c>
      <c r="M33">
        <v>23.322532334921718</v>
      </c>
      <c r="N33">
        <v>36.246660388927829</v>
      </c>
      <c r="O33">
        <v>0</v>
      </c>
      <c r="P33">
        <v>42.56655480984341</v>
      </c>
      <c r="Q33">
        <v>3.3505592417061614</v>
      </c>
      <c r="R33">
        <v>13.002527013177158</v>
      </c>
      <c r="S33">
        <v>8.1001365346922771</v>
      </c>
      <c r="T33">
        <v>0</v>
      </c>
      <c r="U33">
        <v>63.33936626071268</v>
      </c>
      <c r="V33">
        <v>5.9999652884124552</v>
      </c>
      <c r="W33">
        <v>13.687176869158883</v>
      </c>
      <c r="X33">
        <v>30.053502393225333</v>
      </c>
      <c r="Y33">
        <v>0</v>
      </c>
      <c r="Z33">
        <v>4.0214116799999999</v>
      </c>
      <c r="AA33">
        <v>13.088087999999999</v>
      </c>
      <c r="AB33">
        <v>12.121704815999999</v>
      </c>
      <c r="AC33">
        <v>8.9164694943999994</v>
      </c>
      <c r="AD33">
        <v>11.22633356</v>
      </c>
      <c r="AE33">
        <v>10.116147079999999</v>
      </c>
      <c r="AF33">
        <v>2.7224999999999997</v>
      </c>
      <c r="AG33">
        <v>11.828612639999999</v>
      </c>
      <c r="AH33">
        <v>46.922145399999991</v>
      </c>
      <c r="AI33">
        <v>15.231699600000002</v>
      </c>
      <c r="AJ33">
        <v>0</v>
      </c>
      <c r="AK33">
        <v>15.572000000000001</v>
      </c>
      <c r="AL33">
        <v>0</v>
      </c>
      <c r="AM33">
        <v>4.849083299047618</v>
      </c>
      <c r="AN33">
        <v>0.68867999999999996</v>
      </c>
      <c r="AO33">
        <v>5.0511551999999993</v>
      </c>
      <c r="AP33">
        <v>3.5370971999999998</v>
      </c>
      <c r="AQ33">
        <v>6.6108599999999997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27.469419060980478</v>
      </c>
      <c r="BB33">
        <f t="shared" si="0"/>
        <v>792.51322711004934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2.9487820315875379</v>
      </c>
      <c r="L34">
        <v>300.00212022929077</v>
      </c>
      <c r="M34">
        <v>23.322532334921718</v>
      </c>
      <c r="N34">
        <v>36.246660388927829</v>
      </c>
      <c r="O34">
        <v>0</v>
      </c>
      <c r="P34">
        <v>42.56655480984341</v>
      </c>
      <c r="Q34">
        <v>3.3505592417061614</v>
      </c>
      <c r="R34">
        <v>13.002527013177158</v>
      </c>
      <c r="S34">
        <v>8.1001365346922771</v>
      </c>
      <c r="T34">
        <v>0</v>
      </c>
      <c r="U34">
        <v>63.33936626071268</v>
      </c>
      <c r="V34">
        <v>5.9999652884124552</v>
      </c>
      <c r="W34">
        <v>13.687176869158883</v>
      </c>
      <c r="X34">
        <v>30.053502393225333</v>
      </c>
      <c r="Y34">
        <v>0</v>
      </c>
      <c r="Z34">
        <v>4.0214116799999999</v>
      </c>
      <c r="AA34">
        <v>13.088087999999999</v>
      </c>
      <c r="AB34">
        <v>12.121704815999999</v>
      </c>
      <c r="AC34">
        <v>8.9164694943999994</v>
      </c>
      <c r="AD34">
        <v>11.22633356</v>
      </c>
      <c r="AE34">
        <v>10.116147079999999</v>
      </c>
      <c r="AF34">
        <v>2.7224999999999997</v>
      </c>
      <c r="AG34">
        <v>11.828612639999999</v>
      </c>
      <c r="AH34">
        <v>46.922145399999991</v>
      </c>
      <c r="AI34">
        <v>15.231699600000002</v>
      </c>
      <c r="AJ34">
        <v>0</v>
      </c>
      <c r="AK34">
        <v>15.572000000000001</v>
      </c>
      <c r="AL34">
        <v>0</v>
      </c>
      <c r="AM34">
        <v>4.849083299047618</v>
      </c>
      <c r="AN34">
        <v>0.68867999999999996</v>
      </c>
      <c r="AO34">
        <v>5.0511551999999993</v>
      </c>
      <c r="AP34">
        <v>3.5370971999999998</v>
      </c>
      <c r="AQ34">
        <v>3.7113599999999995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24.692279533665435</v>
      </c>
      <c r="BB34">
        <f t="shared" si="0"/>
        <v>712.39067933583817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2.9487820315875379</v>
      </c>
      <c r="L35">
        <v>300.00212022929077</v>
      </c>
      <c r="M35">
        <v>23.322532334921718</v>
      </c>
      <c r="N35">
        <v>36.246660388927829</v>
      </c>
      <c r="O35">
        <v>0</v>
      </c>
      <c r="P35">
        <v>42.56655480984341</v>
      </c>
      <c r="Q35">
        <v>3.3505592417061614</v>
      </c>
      <c r="R35">
        <v>13.002527013177158</v>
      </c>
      <c r="S35">
        <v>8.1001365346922771</v>
      </c>
      <c r="T35">
        <v>0</v>
      </c>
      <c r="U35">
        <v>63.33936626071268</v>
      </c>
      <c r="V35">
        <v>5.9999652884124552</v>
      </c>
      <c r="W35">
        <v>13.687176869158883</v>
      </c>
      <c r="X35">
        <v>30.053502393225333</v>
      </c>
      <c r="Y35">
        <v>0</v>
      </c>
      <c r="Z35">
        <v>4.0214116799999999</v>
      </c>
      <c r="AA35">
        <v>13.088087999999999</v>
      </c>
      <c r="AB35">
        <v>12.121704815999999</v>
      </c>
      <c r="AC35">
        <v>8.9164694943999994</v>
      </c>
      <c r="AD35">
        <v>11.22633356</v>
      </c>
      <c r="AE35">
        <v>10.116147079999999</v>
      </c>
      <c r="AF35">
        <v>2.7224999999999997</v>
      </c>
      <c r="AG35">
        <v>11.828612639999999</v>
      </c>
      <c r="AH35">
        <v>46.922145399999991</v>
      </c>
      <c r="AI35">
        <v>15.231699600000002</v>
      </c>
      <c r="AJ35">
        <v>0</v>
      </c>
      <c r="AK35">
        <v>15.572000000000001</v>
      </c>
      <c r="AL35">
        <v>0</v>
      </c>
      <c r="AM35">
        <v>4.849083299047618</v>
      </c>
      <c r="AN35">
        <v>0.68867999999999996</v>
      </c>
      <c r="AO35">
        <v>5.0511551999999993</v>
      </c>
      <c r="AP35">
        <v>3.5370971999999998</v>
      </c>
      <c r="AQ35">
        <v>3.3054299999999994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24.678681032078131</v>
      </c>
      <c r="BB35">
        <f t="shared" si="0"/>
        <v>711.99834783742551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2.9487820315875379</v>
      </c>
      <c r="L36">
        <v>300.00212022929077</v>
      </c>
      <c r="M36">
        <v>23.322532334921718</v>
      </c>
      <c r="N36">
        <v>36.246660388927829</v>
      </c>
      <c r="O36">
        <v>0</v>
      </c>
      <c r="P36">
        <v>42.56655480984341</v>
      </c>
      <c r="Q36">
        <v>3.3505592417061614</v>
      </c>
      <c r="R36">
        <v>13.002527013177158</v>
      </c>
      <c r="S36">
        <v>8.1001365346922771</v>
      </c>
      <c r="T36">
        <v>0</v>
      </c>
      <c r="U36">
        <v>63.33936626071268</v>
      </c>
      <c r="V36">
        <v>5.9999652884124552</v>
      </c>
      <c r="W36">
        <v>13.687176869158883</v>
      </c>
      <c r="X36">
        <v>30.053502393225333</v>
      </c>
      <c r="Y36">
        <v>0</v>
      </c>
      <c r="Z36">
        <v>4.0214116799999999</v>
      </c>
      <c r="AA36">
        <v>13.088087999999999</v>
      </c>
      <c r="AB36">
        <v>12.121704815999999</v>
      </c>
      <c r="AC36">
        <v>8.9164694943999994</v>
      </c>
      <c r="AD36">
        <v>11.22633356</v>
      </c>
      <c r="AE36">
        <v>10.116147079999999</v>
      </c>
      <c r="AF36">
        <v>2.7224999999999997</v>
      </c>
      <c r="AG36">
        <v>11.828612639999999</v>
      </c>
      <c r="AH36">
        <v>46.922145399999991</v>
      </c>
      <c r="AI36">
        <v>4.6866767999999999</v>
      </c>
      <c r="AJ36">
        <v>0</v>
      </c>
      <c r="AK36">
        <v>15.572000000000001</v>
      </c>
      <c r="AL36">
        <v>0</v>
      </c>
      <c r="AM36">
        <v>4.849083299047618</v>
      </c>
      <c r="AN36">
        <v>0.68867999999999996</v>
      </c>
      <c r="AO36">
        <v>5.0511551999999993</v>
      </c>
      <c r="AP36">
        <v>3.5370971999999998</v>
      </c>
      <c r="AQ36">
        <v>1.7396999999999998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24.272970813265424</v>
      </c>
      <c r="BB36">
        <f t="shared" si="0"/>
        <v>700.29330525623823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2.9487820315875379</v>
      </c>
      <c r="L37">
        <v>300.00212022929077</v>
      </c>
      <c r="M37">
        <v>23.322532334921718</v>
      </c>
      <c r="N37">
        <v>36.246660388927829</v>
      </c>
      <c r="O37">
        <v>0</v>
      </c>
      <c r="P37">
        <v>42.56655480984341</v>
      </c>
      <c r="Q37">
        <v>3.3505592417061614</v>
      </c>
      <c r="R37">
        <v>13.002527013177158</v>
      </c>
      <c r="S37">
        <v>8.1001365346922771</v>
      </c>
      <c r="T37">
        <v>0</v>
      </c>
      <c r="U37">
        <v>63.33936626071268</v>
      </c>
      <c r="V37">
        <v>5.9999652884124552</v>
      </c>
      <c r="W37">
        <v>13.687176869158883</v>
      </c>
      <c r="X37">
        <v>30.053502393225333</v>
      </c>
      <c r="Y37">
        <v>0</v>
      </c>
      <c r="Z37">
        <v>4.0214116799999999</v>
      </c>
      <c r="AA37">
        <v>13.088087999999999</v>
      </c>
      <c r="AB37">
        <v>12.121704815999999</v>
      </c>
      <c r="AC37">
        <v>8.9164694943999994</v>
      </c>
      <c r="AD37">
        <v>11.22633356</v>
      </c>
      <c r="AE37">
        <v>10.116147079999999</v>
      </c>
      <c r="AF37">
        <v>2.7224999999999997</v>
      </c>
      <c r="AG37">
        <v>11.828612639999999</v>
      </c>
      <c r="AH37">
        <v>46.922145399999991</v>
      </c>
      <c r="AI37">
        <v>4.6866767999999999</v>
      </c>
      <c r="AJ37">
        <v>0</v>
      </c>
      <c r="AK37">
        <v>15.572000000000001</v>
      </c>
      <c r="AL37">
        <v>0</v>
      </c>
      <c r="AM37">
        <v>4.849083299047618</v>
      </c>
      <c r="AN37">
        <v>0.68867999999999996</v>
      </c>
      <c r="AO37">
        <v>5.0511551999999993</v>
      </c>
      <c r="AP37">
        <v>2.3580647999999997</v>
      </c>
      <c r="AQ37">
        <v>0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24.175193124465423</v>
      </c>
      <c r="BB37">
        <f t="shared" si="0"/>
        <v>697.47235054503824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2.9487820315875379</v>
      </c>
      <c r="L38">
        <v>300.00212022929077</v>
      </c>
      <c r="M38">
        <v>23.322532334921718</v>
      </c>
      <c r="N38">
        <v>36.246660388927829</v>
      </c>
      <c r="O38">
        <v>0</v>
      </c>
      <c r="P38">
        <v>42.56655480984341</v>
      </c>
      <c r="Q38">
        <v>3.3505592417061614</v>
      </c>
      <c r="R38">
        <v>13.002527013177158</v>
      </c>
      <c r="S38">
        <v>8.1001365346922771</v>
      </c>
      <c r="T38">
        <v>0</v>
      </c>
      <c r="U38">
        <v>63.33936626071268</v>
      </c>
      <c r="V38">
        <v>5.9999652884124552</v>
      </c>
      <c r="W38">
        <v>13.687176869158883</v>
      </c>
      <c r="X38">
        <v>30.053502393225333</v>
      </c>
      <c r="Y38">
        <v>0</v>
      </c>
      <c r="Z38">
        <v>4.0214116799999999</v>
      </c>
      <c r="AA38">
        <v>13.088087999999999</v>
      </c>
      <c r="AB38">
        <v>12.121704815999999</v>
      </c>
      <c r="AC38">
        <v>8.9164694943999994</v>
      </c>
      <c r="AD38">
        <v>11.22633356</v>
      </c>
      <c r="AE38">
        <v>10.116147079999999</v>
      </c>
      <c r="AF38">
        <v>2.7224999999999997</v>
      </c>
      <c r="AG38">
        <v>11.828612639999999</v>
      </c>
      <c r="AH38">
        <v>46.922145399999991</v>
      </c>
      <c r="AI38">
        <v>4.6866767999999999</v>
      </c>
      <c r="AJ38">
        <v>0</v>
      </c>
      <c r="AK38">
        <v>15.572000000000001</v>
      </c>
      <c r="AL38">
        <v>0</v>
      </c>
      <c r="AM38">
        <v>4.849083299047618</v>
      </c>
      <c r="AN38">
        <v>0.68867999999999996</v>
      </c>
      <c r="AO38">
        <v>5.0511551999999993</v>
      </c>
      <c r="AP38">
        <v>1.7685485999999999</v>
      </c>
      <c r="AQ38">
        <v>0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24.155444408465428</v>
      </c>
      <c r="BB38">
        <f t="shared" si="0"/>
        <v>696.90258306103829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280.00287789502534</v>
      </c>
      <c r="M39">
        <v>23.322532334921718</v>
      </c>
      <c r="N39">
        <v>36.246660388927829</v>
      </c>
      <c r="O39">
        <v>0</v>
      </c>
      <c r="P39">
        <v>42.739666542888969</v>
      </c>
      <c r="Q39">
        <v>1.9974246753246749</v>
      </c>
      <c r="R39">
        <v>2.9995503034174389</v>
      </c>
      <c r="S39">
        <v>1.9972793472718</v>
      </c>
      <c r="T39">
        <v>0</v>
      </c>
      <c r="U39">
        <v>63.33936626071268</v>
      </c>
      <c r="V39">
        <v>1.9969606870229009</v>
      </c>
      <c r="W39">
        <v>4.9989165745856354</v>
      </c>
      <c r="X39">
        <v>15.001979662961002</v>
      </c>
      <c r="Y39">
        <v>0</v>
      </c>
      <c r="Z39">
        <v>4.0214116799999999</v>
      </c>
      <c r="AA39">
        <v>13.088087999999999</v>
      </c>
      <c r="AB39">
        <v>12.121704815999999</v>
      </c>
      <c r="AC39">
        <v>8.9164694943999994</v>
      </c>
      <c r="AD39">
        <v>11.22633356</v>
      </c>
      <c r="AE39">
        <v>10.116147079999999</v>
      </c>
      <c r="AF39">
        <v>2.7224999999999997</v>
      </c>
      <c r="AG39">
        <v>11.828612639999999</v>
      </c>
      <c r="AH39">
        <v>46.922145399999991</v>
      </c>
      <c r="AI39">
        <v>4.6866767999999999</v>
      </c>
      <c r="AJ39">
        <v>0</v>
      </c>
      <c r="AK39">
        <v>15.572000000000001</v>
      </c>
      <c r="AL39">
        <v>0</v>
      </c>
      <c r="AM39">
        <v>4.849083299047618</v>
      </c>
      <c r="AN39">
        <v>0.68867999999999996</v>
      </c>
      <c r="AO39">
        <v>5.0511551999999993</v>
      </c>
      <c r="AP39">
        <v>1.7685485999999999</v>
      </c>
      <c r="AQ39">
        <v>0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21.878226302178831</v>
      </c>
      <c r="BB39">
        <f t="shared" si="0"/>
        <v>631.20313244472857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269.99855197701851</v>
      </c>
      <c r="M40">
        <v>23.322532334921718</v>
      </c>
      <c r="N40">
        <v>36.246660388927829</v>
      </c>
      <c r="O40">
        <v>0</v>
      </c>
      <c r="P40">
        <v>42.739666542888969</v>
      </c>
      <c r="Q40">
        <v>1.9974246753246749</v>
      </c>
      <c r="R40">
        <v>2.9995503034174389</v>
      </c>
      <c r="S40">
        <v>1.9972793472718</v>
      </c>
      <c r="T40">
        <v>0</v>
      </c>
      <c r="U40">
        <v>63.33936626071268</v>
      </c>
      <c r="V40">
        <v>1.9969606870229009</v>
      </c>
      <c r="W40">
        <v>4.9989165745856354</v>
      </c>
      <c r="X40">
        <v>15.001979662961002</v>
      </c>
      <c r="Y40">
        <v>0</v>
      </c>
      <c r="Z40">
        <v>4.0214116799999999</v>
      </c>
      <c r="AA40">
        <v>13.088087999999999</v>
      </c>
      <c r="AB40">
        <v>12.121704815999999</v>
      </c>
      <c r="AC40">
        <v>8.9164694943999994</v>
      </c>
      <c r="AD40">
        <v>11.22633356</v>
      </c>
      <c r="AE40">
        <v>10.116147079999999</v>
      </c>
      <c r="AF40">
        <v>2.7224999999999997</v>
      </c>
      <c r="AG40">
        <v>11.828612639999999</v>
      </c>
      <c r="AH40">
        <v>46.922145399999991</v>
      </c>
      <c r="AI40">
        <v>4.6866767999999999</v>
      </c>
      <c r="AJ40">
        <v>0</v>
      </c>
      <c r="AK40">
        <v>15.572000000000001</v>
      </c>
      <c r="AL40">
        <v>0</v>
      </c>
      <c r="AM40">
        <v>4.849083299047618</v>
      </c>
      <c r="AN40">
        <v>0.68867999999999996</v>
      </c>
      <c r="AO40">
        <v>5.0511551999999993</v>
      </c>
      <c r="AP40">
        <v>2.3580647999999997</v>
      </c>
      <c r="AQ40">
        <v>0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21.562830099925677</v>
      </c>
      <c r="BB40">
        <f t="shared" si="0"/>
        <v>622.1037189289749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270.00415830209977</v>
      </c>
      <c r="M41">
        <v>23.322532334921718</v>
      </c>
      <c r="N41">
        <v>36.246660388927829</v>
      </c>
      <c r="O41">
        <v>0</v>
      </c>
      <c r="P41">
        <v>42.739666542888969</v>
      </c>
      <c r="Q41">
        <v>1.9974246753246749</v>
      </c>
      <c r="R41">
        <v>2.9995503034174389</v>
      </c>
      <c r="S41">
        <v>1.9972793472718</v>
      </c>
      <c r="T41">
        <v>0</v>
      </c>
      <c r="U41">
        <v>63.33936626071268</v>
      </c>
      <c r="V41">
        <v>1.9969606870229009</v>
      </c>
      <c r="W41">
        <v>5.1009305523255817</v>
      </c>
      <c r="X41">
        <v>15.001979662961002</v>
      </c>
      <c r="Y41">
        <v>0</v>
      </c>
      <c r="Z41">
        <v>4.0214116799999999</v>
      </c>
      <c r="AA41">
        <v>13.088087999999999</v>
      </c>
      <c r="AB41">
        <v>12.121704815999999</v>
      </c>
      <c r="AC41">
        <v>8.9164694943999994</v>
      </c>
      <c r="AD41">
        <v>11.22633356</v>
      </c>
      <c r="AE41">
        <v>10.116147079999999</v>
      </c>
      <c r="AF41">
        <v>2.7224999999999997</v>
      </c>
      <c r="AG41">
        <v>11.828612639999999</v>
      </c>
      <c r="AH41">
        <v>46.922145399999991</v>
      </c>
      <c r="AI41">
        <v>4.6866767999999999</v>
      </c>
      <c r="AJ41">
        <v>0</v>
      </c>
      <c r="AK41">
        <v>15.572000000000001</v>
      </c>
      <c r="AL41">
        <v>0</v>
      </c>
      <c r="AM41">
        <v>4.849083299047618</v>
      </c>
      <c r="AN41">
        <v>0.68867999999999996</v>
      </c>
      <c r="AO41">
        <v>5.0511551999999993</v>
      </c>
      <c r="AP41">
        <v>3.5370971999999998</v>
      </c>
      <c r="AQ41">
        <v>0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21.605933147040766</v>
      </c>
      <c r="BB41">
        <f t="shared" si="0"/>
        <v>623.34726858468105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269.99613208915537</v>
      </c>
      <c r="M42">
        <v>23.322532334921718</v>
      </c>
      <c r="N42">
        <v>36.246660388927829</v>
      </c>
      <c r="O42">
        <v>0</v>
      </c>
      <c r="P42">
        <v>42.739666542888969</v>
      </c>
      <c r="Q42">
        <v>1.9974246753246749</v>
      </c>
      <c r="R42">
        <v>2.9995503034174389</v>
      </c>
      <c r="S42">
        <v>1.9972793472718</v>
      </c>
      <c r="T42">
        <v>0</v>
      </c>
      <c r="U42">
        <v>63.33936626071268</v>
      </c>
      <c r="V42">
        <v>1.9969606870229009</v>
      </c>
      <c r="W42">
        <v>5.1009305523255817</v>
      </c>
      <c r="X42">
        <v>15.001979662961002</v>
      </c>
      <c r="Y42">
        <v>0</v>
      </c>
      <c r="Z42">
        <v>4.0214116799999999</v>
      </c>
      <c r="AA42">
        <v>13.088087999999999</v>
      </c>
      <c r="AB42">
        <v>12.121704815999999</v>
      </c>
      <c r="AC42">
        <v>8.9164694943999994</v>
      </c>
      <c r="AD42">
        <v>11.22633356</v>
      </c>
      <c r="AE42">
        <v>10.116147079999999</v>
      </c>
      <c r="AF42">
        <v>2.7224999999999997</v>
      </c>
      <c r="AG42">
        <v>11.828612639999999</v>
      </c>
      <c r="AH42">
        <v>46.922145399999991</v>
      </c>
      <c r="AI42">
        <v>4.6866767999999999</v>
      </c>
      <c r="AJ42">
        <v>0</v>
      </c>
      <c r="AK42">
        <v>15.572000000000001</v>
      </c>
      <c r="AL42">
        <v>0</v>
      </c>
      <c r="AM42">
        <v>4.849083299047618</v>
      </c>
      <c r="AN42">
        <v>0.68867999999999996</v>
      </c>
      <c r="AO42">
        <v>5.0511551999999993</v>
      </c>
      <c r="AP42">
        <v>3.5370971999999998</v>
      </c>
      <c r="AQ42">
        <v>0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21.605664239446789</v>
      </c>
      <c r="BB42">
        <f t="shared" si="0"/>
        <v>623.33951127933051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269.99787052810899</v>
      </c>
      <c r="M43">
        <v>21.477978125923737</v>
      </c>
      <c r="N43">
        <v>36.246660388927829</v>
      </c>
      <c r="O43">
        <v>0</v>
      </c>
      <c r="P43">
        <v>42.739666542888969</v>
      </c>
      <c r="Q43">
        <v>1.9974246753246749</v>
      </c>
      <c r="R43">
        <v>2.9995503034174389</v>
      </c>
      <c r="S43">
        <v>1.9972793472718</v>
      </c>
      <c r="T43">
        <v>0</v>
      </c>
      <c r="U43">
        <v>63.33936626071268</v>
      </c>
      <c r="V43">
        <v>1.9969606870229009</v>
      </c>
      <c r="W43">
        <v>5.1009305523255817</v>
      </c>
      <c r="X43">
        <v>15.001979662961002</v>
      </c>
      <c r="Y43">
        <v>0</v>
      </c>
      <c r="Z43">
        <v>2.01070584</v>
      </c>
      <c r="AA43">
        <v>13.088087999999999</v>
      </c>
      <c r="AB43">
        <v>12.121704815999999</v>
      </c>
      <c r="AC43">
        <v>8.9164694943999994</v>
      </c>
      <c r="AD43">
        <v>11.22633356</v>
      </c>
      <c r="AE43">
        <v>10.116147079999999</v>
      </c>
      <c r="AF43">
        <v>1.9662499999999998</v>
      </c>
      <c r="AG43">
        <v>11.828612639999999</v>
      </c>
      <c r="AH43">
        <v>46.922145399999991</v>
      </c>
      <c r="AI43">
        <v>4.6866767999999999</v>
      </c>
      <c r="AJ43">
        <v>0</v>
      </c>
      <c r="AK43">
        <v>15.572000000000001</v>
      </c>
      <c r="AL43">
        <v>0</v>
      </c>
      <c r="AM43">
        <v>4.849083299047618</v>
      </c>
      <c r="AN43">
        <v>0.68867999999999996</v>
      </c>
      <c r="AO43">
        <v>5.0511551999999993</v>
      </c>
      <c r="AP43">
        <v>3.3405918000000003</v>
      </c>
      <c r="AQ43">
        <v>0</v>
      </c>
      <c r="AR43">
        <v>15.072470399999998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21.44465382154781</v>
      </c>
      <c r="BB43">
        <f t="shared" si="0"/>
        <v>618.69424468718523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269.99787052810899</v>
      </c>
      <c r="M44">
        <v>21.477978125923737</v>
      </c>
      <c r="N44">
        <v>36.246660388927829</v>
      </c>
      <c r="O44">
        <v>0</v>
      </c>
      <c r="P44">
        <v>42.739666542888969</v>
      </c>
      <c r="Q44">
        <v>1.9974246753246749</v>
      </c>
      <c r="R44">
        <v>2.9995503034174389</v>
      </c>
      <c r="S44">
        <v>1.9972793472718</v>
      </c>
      <c r="T44">
        <v>0</v>
      </c>
      <c r="U44">
        <v>63.33936626071268</v>
      </c>
      <c r="V44">
        <v>1.9969606870229009</v>
      </c>
      <c r="W44">
        <v>5.1009305523255817</v>
      </c>
      <c r="X44">
        <v>15.001979662961002</v>
      </c>
      <c r="Y44">
        <v>0</v>
      </c>
      <c r="Z44">
        <v>2.01070584</v>
      </c>
      <c r="AA44">
        <v>13.088087999999999</v>
      </c>
      <c r="AB44">
        <v>12.121704815999999</v>
      </c>
      <c r="AC44">
        <v>8.9164694943999994</v>
      </c>
      <c r="AD44">
        <v>11.22633356</v>
      </c>
      <c r="AE44">
        <v>10.116147079999999</v>
      </c>
      <c r="AF44">
        <v>1.9662499999999998</v>
      </c>
      <c r="AG44">
        <v>11.828612639999999</v>
      </c>
      <c r="AH44">
        <v>46.922145399999991</v>
      </c>
      <c r="AI44">
        <v>4.6866767999999999</v>
      </c>
      <c r="AJ44">
        <v>0</v>
      </c>
      <c r="AK44">
        <v>15.572000000000001</v>
      </c>
      <c r="AL44">
        <v>0</v>
      </c>
      <c r="AM44">
        <v>4.849083299047618</v>
      </c>
      <c r="AN44">
        <v>0.68867999999999996</v>
      </c>
      <c r="AO44">
        <v>5.0511551999999993</v>
      </c>
      <c r="AP44">
        <v>3.3405918000000003</v>
      </c>
      <c r="AQ44">
        <v>0</v>
      </c>
      <c r="AR44">
        <v>15.072470399999998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21.44465382154781</v>
      </c>
      <c r="BB44">
        <f t="shared" si="0"/>
        <v>618.69424468718523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269.99787052810899</v>
      </c>
      <c r="M45">
        <v>21.477978125923737</v>
      </c>
      <c r="N45">
        <v>36.246660388927829</v>
      </c>
      <c r="O45">
        <v>0</v>
      </c>
      <c r="P45">
        <v>42.739666542888969</v>
      </c>
      <c r="Q45">
        <v>1.9974246753246749</v>
      </c>
      <c r="R45">
        <v>2.9995503034174389</v>
      </c>
      <c r="S45">
        <v>1.9972793472718</v>
      </c>
      <c r="T45">
        <v>0</v>
      </c>
      <c r="U45">
        <v>63.33936626071268</v>
      </c>
      <c r="V45">
        <v>1.9969606870229009</v>
      </c>
      <c r="W45">
        <v>5.1009305523255817</v>
      </c>
      <c r="X45">
        <v>15.001979662961002</v>
      </c>
      <c r="Y45">
        <v>0</v>
      </c>
      <c r="Z45">
        <v>2.01070584</v>
      </c>
      <c r="AA45">
        <v>13.088087999999999</v>
      </c>
      <c r="AB45">
        <v>12.121704815999999</v>
      </c>
      <c r="AC45">
        <v>8.9164694943999994</v>
      </c>
      <c r="AD45">
        <v>11.22633356</v>
      </c>
      <c r="AE45">
        <v>10.116147079999999</v>
      </c>
      <c r="AF45">
        <v>1.9662499999999998</v>
      </c>
      <c r="AG45">
        <v>11.828612639999999</v>
      </c>
      <c r="AH45">
        <v>46.922145399999991</v>
      </c>
      <c r="AI45">
        <v>4.6866767999999999</v>
      </c>
      <c r="AJ45">
        <v>0</v>
      </c>
      <c r="AK45">
        <v>15.572000000000001</v>
      </c>
      <c r="AL45">
        <v>0</v>
      </c>
      <c r="AM45">
        <v>4.849083299047618</v>
      </c>
      <c r="AN45">
        <v>0.68867999999999996</v>
      </c>
      <c r="AO45">
        <v>5.0511551999999993</v>
      </c>
      <c r="AP45">
        <v>3.3405918000000003</v>
      </c>
      <c r="AQ45">
        <v>0</v>
      </c>
      <c r="AR45">
        <v>15.072470399999998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21.44465382154781</v>
      </c>
      <c r="BB45">
        <f t="shared" si="0"/>
        <v>618.69424468718523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269.99787052810899</v>
      </c>
      <c r="M46">
        <v>21.477978125923737</v>
      </c>
      <c r="N46">
        <v>36.246660388927829</v>
      </c>
      <c r="O46">
        <v>0</v>
      </c>
      <c r="P46">
        <v>42.739666542888969</v>
      </c>
      <c r="Q46">
        <v>1.9974246753246749</v>
      </c>
      <c r="R46">
        <v>2.9995503034174389</v>
      </c>
      <c r="S46">
        <v>1.9972793472718</v>
      </c>
      <c r="T46">
        <v>0</v>
      </c>
      <c r="U46">
        <v>63.33936626071268</v>
      </c>
      <c r="V46">
        <v>1.9969606870229009</v>
      </c>
      <c r="W46">
        <v>5.1009305523255817</v>
      </c>
      <c r="X46">
        <v>15.001979662961002</v>
      </c>
      <c r="Y46">
        <v>0</v>
      </c>
      <c r="Z46">
        <v>2.01070584</v>
      </c>
      <c r="AA46">
        <v>13.088087999999999</v>
      </c>
      <c r="AB46">
        <v>12.121704815999999</v>
      </c>
      <c r="AC46">
        <v>8.9164694943999994</v>
      </c>
      <c r="AD46">
        <v>11.22633356</v>
      </c>
      <c r="AE46">
        <v>10.116147079999999</v>
      </c>
      <c r="AF46">
        <v>1.9662499999999998</v>
      </c>
      <c r="AG46">
        <v>11.828612639999999</v>
      </c>
      <c r="AH46">
        <v>46.922145399999991</v>
      </c>
      <c r="AI46">
        <v>4.6866767999999999</v>
      </c>
      <c r="AJ46">
        <v>0</v>
      </c>
      <c r="AK46">
        <v>15.572000000000001</v>
      </c>
      <c r="AL46">
        <v>0</v>
      </c>
      <c r="AM46">
        <v>4.849083299047618</v>
      </c>
      <c r="AN46">
        <v>0.68867999999999996</v>
      </c>
      <c r="AO46">
        <v>5.0511551999999993</v>
      </c>
      <c r="AP46">
        <v>3.3405918000000003</v>
      </c>
      <c r="AQ46">
        <v>0</v>
      </c>
      <c r="AR46">
        <v>15.072470399999998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21.44465382154781</v>
      </c>
      <c r="BB46">
        <f t="shared" si="0"/>
        <v>618.69424468718523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269.99787052810899</v>
      </c>
      <c r="M47">
        <v>21.477978125923737</v>
      </c>
      <c r="N47">
        <v>36.246660388927829</v>
      </c>
      <c r="O47">
        <v>0</v>
      </c>
      <c r="P47">
        <v>42.739666542888969</v>
      </c>
      <c r="Q47">
        <v>1.9974246753246749</v>
      </c>
      <c r="R47">
        <v>2.9995503034174389</v>
      </c>
      <c r="S47">
        <v>1.9972793472718</v>
      </c>
      <c r="T47">
        <v>0</v>
      </c>
      <c r="U47">
        <v>63.33936626071268</v>
      </c>
      <c r="V47">
        <v>1.9969606870229009</v>
      </c>
      <c r="W47">
        <v>4.9971945120142394</v>
      </c>
      <c r="X47">
        <v>15.001979662961002</v>
      </c>
      <c r="Y47">
        <v>0</v>
      </c>
      <c r="Z47">
        <v>2.01070584</v>
      </c>
      <c r="AA47">
        <v>13.088087999999999</v>
      </c>
      <c r="AB47">
        <v>12.121704815999999</v>
      </c>
      <c r="AC47">
        <v>8.9164694943999994</v>
      </c>
      <c r="AD47">
        <v>11.22633356</v>
      </c>
      <c r="AE47">
        <v>10.116147079999999</v>
      </c>
      <c r="AF47">
        <v>1.9662499999999998</v>
      </c>
      <c r="AG47">
        <v>11.828612639999999</v>
      </c>
      <c r="AH47">
        <v>46.922145399999991</v>
      </c>
      <c r="AI47">
        <v>4.6866767999999999</v>
      </c>
      <c r="AJ47">
        <v>0</v>
      </c>
      <c r="AK47">
        <v>15.572000000000001</v>
      </c>
      <c r="AL47">
        <v>0</v>
      </c>
      <c r="AM47">
        <v>4.849083299047618</v>
      </c>
      <c r="AN47">
        <v>0.68867999999999996</v>
      </c>
      <c r="AO47">
        <v>5.0511551999999993</v>
      </c>
      <c r="AP47">
        <v>3.3405918000000003</v>
      </c>
      <c r="AQ47">
        <v>0</v>
      </c>
      <c r="AR47">
        <v>15.072470399999998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21.441178707196521</v>
      </c>
      <c r="BB47">
        <f t="shared" si="0"/>
        <v>618.59398376122522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269.99787052810899</v>
      </c>
      <c r="M48">
        <v>21.477978125923737</v>
      </c>
      <c r="N48">
        <v>36.246660388927829</v>
      </c>
      <c r="O48">
        <v>0</v>
      </c>
      <c r="P48">
        <v>42.739666542888969</v>
      </c>
      <c r="Q48">
        <v>1.9974246753246749</v>
      </c>
      <c r="R48">
        <v>2.9995503034174389</v>
      </c>
      <c r="S48">
        <v>1.9972793472718</v>
      </c>
      <c r="T48">
        <v>0</v>
      </c>
      <c r="U48">
        <v>63.33936626071268</v>
      </c>
      <c r="V48">
        <v>1.9971777986829726</v>
      </c>
      <c r="W48">
        <v>4.9971945120142394</v>
      </c>
      <c r="X48">
        <v>15.001979662961002</v>
      </c>
      <c r="Y48">
        <v>0</v>
      </c>
      <c r="Z48">
        <v>2.01070584</v>
      </c>
      <c r="AA48">
        <v>13.088087999999999</v>
      </c>
      <c r="AB48">
        <v>12.121704815999999</v>
      </c>
      <c r="AC48">
        <v>8.9164694943999994</v>
      </c>
      <c r="AD48">
        <v>11.22633356</v>
      </c>
      <c r="AE48">
        <v>10.116147079999999</v>
      </c>
      <c r="AF48">
        <v>1.9662499999999998</v>
      </c>
      <c r="AG48">
        <v>11.828612639999999</v>
      </c>
      <c r="AH48">
        <v>46.922145399999991</v>
      </c>
      <c r="AI48">
        <v>4.6866767999999999</v>
      </c>
      <c r="AJ48">
        <v>0</v>
      </c>
      <c r="AK48">
        <v>15.572000000000001</v>
      </c>
      <c r="AL48">
        <v>0</v>
      </c>
      <c r="AM48">
        <v>4.849083299047618</v>
      </c>
      <c r="AN48">
        <v>0.68867999999999996</v>
      </c>
      <c r="AO48">
        <v>5.0511551999999993</v>
      </c>
      <c r="AP48">
        <v>3.3405918000000003</v>
      </c>
      <c r="AQ48">
        <v>0</v>
      </c>
      <c r="AR48">
        <v>15.072470399999998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21.441185968159779</v>
      </c>
      <c r="BB48">
        <f t="shared" si="0"/>
        <v>618.59419361192204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2.9487964273863509</v>
      </c>
      <c r="L49">
        <v>269.99787052810899</v>
      </c>
      <c r="M49">
        <v>21.477978125923737</v>
      </c>
      <c r="N49">
        <v>36.246660388927829</v>
      </c>
      <c r="O49">
        <v>0</v>
      </c>
      <c r="P49">
        <v>42.739666542888969</v>
      </c>
      <c r="Q49">
        <v>3.3505592417061614</v>
      </c>
      <c r="R49">
        <v>13.002527013177158</v>
      </c>
      <c r="S49">
        <v>8.1001365346922771</v>
      </c>
      <c r="T49">
        <v>0</v>
      </c>
      <c r="U49">
        <v>63.33936626071268</v>
      </c>
      <c r="V49">
        <v>6.30214645411285</v>
      </c>
      <c r="W49">
        <v>13.224001440576233</v>
      </c>
      <c r="X49">
        <v>45.260064010106852</v>
      </c>
      <c r="Y49">
        <v>0</v>
      </c>
      <c r="Z49">
        <v>2.01070584</v>
      </c>
      <c r="AA49">
        <v>13.088087999999999</v>
      </c>
      <c r="AB49">
        <v>12.121704815999999</v>
      </c>
      <c r="AC49">
        <v>8.9164694943999994</v>
      </c>
      <c r="AD49">
        <v>11.22633356</v>
      </c>
      <c r="AE49">
        <v>10.116147079999999</v>
      </c>
      <c r="AF49">
        <v>1.9662499999999998</v>
      </c>
      <c r="AG49">
        <v>11.828612639999999</v>
      </c>
      <c r="AH49">
        <v>46.922145399999991</v>
      </c>
      <c r="AI49">
        <v>4.6866767999999999</v>
      </c>
      <c r="AJ49">
        <v>0</v>
      </c>
      <c r="AK49">
        <v>15.572000000000001</v>
      </c>
      <c r="AL49">
        <v>0</v>
      </c>
      <c r="AM49">
        <v>4.849083299047618</v>
      </c>
      <c r="AN49">
        <v>0.68867999999999996</v>
      </c>
      <c r="AO49">
        <v>5.0511551999999993</v>
      </c>
      <c r="AP49">
        <v>3.5370971999999998</v>
      </c>
      <c r="AQ49">
        <v>0</v>
      </c>
      <c r="AR49">
        <v>15.072470399999998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23.564888978086962</v>
      </c>
      <c r="BB49">
        <f t="shared" si="0"/>
        <v>679.86462082408059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2.9487964273863509</v>
      </c>
      <c r="L50">
        <v>269.99787052810899</v>
      </c>
      <c r="M50">
        <v>21.477978125923737</v>
      </c>
      <c r="N50">
        <v>36.246660388927829</v>
      </c>
      <c r="O50">
        <v>0</v>
      </c>
      <c r="P50">
        <v>42.739666542888969</v>
      </c>
      <c r="Q50">
        <v>3.3505592417061614</v>
      </c>
      <c r="R50">
        <v>13.002527013177158</v>
      </c>
      <c r="S50">
        <v>8.1001365346922771</v>
      </c>
      <c r="T50">
        <v>0</v>
      </c>
      <c r="U50">
        <v>63.33936626071268</v>
      </c>
      <c r="V50">
        <v>6.3612121212121213</v>
      </c>
      <c r="W50">
        <v>13.224001440576233</v>
      </c>
      <c r="X50">
        <v>45.260064010106852</v>
      </c>
      <c r="Y50">
        <v>0</v>
      </c>
      <c r="Z50">
        <v>2.01070584</v>
      </c>
      <c r="AA50">
        <v>13.088087999999999</v>
      </c>
      <c r="AB50">
        <v>12.121704815999999</v>
      </c>
      <c r="AC50">
        <v>8.9164694943999994</v>
      </c>
      <c r="AD50">
        <v>11.22633356</v>
      </c>
      <c r="AE50">
        <v>10.116147079999999</v>
      </c>
      <c r="AF50">
        <v>1.9662499999999998</v>
      </c>
      <c r="AG50">
        <v>11.828612639999999</v>
      </c>
      <c r="AH50">
        <v>46.922145399999991</v>
      </c>
      <c r="AI50">
        <v>4.6866767999999999</v>
      </c>
      <c r="AJ50">
        <v>0</v>
      </c>
      <c r="AK50">
        <v>15.572000000000001</v>
      </c>
      <c r="AL50">
        <v>0</v>
      </c>
      <c r="AM50">
        <v>4.849083299047618</v>
      </c>
      <c r="AN50">
        <v>0.68867999999999996</v>
      </c>
      <c r="AO50">
        <v>5.0511551999999993</v>
      </c>
      <c r="AP50">
        <v>3.5370971999999998</v>
      </c>
      <c r="AQ50">
        <v>0</v>
      </c>
      <c r="AR50">
        <v>15.072470399999998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23.566867790129891</v>
      </c>
      <c r="BB50">
        <f t="shared" si="0"/>
        <v>679.92170767913694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2.9487964273863509</v>
      </c>
      <c r="L51">
        <v>269.99787052810899</v>
      </c>
      <c r="M51">
        <v>21.477978125923737</v>
      </c>
      <c r="N51">
        <v>36.246660388927829</v>
      </c>
      <c r="O51">
        <v>0</v>
      </c>
      <c r="P51">
        <v>42.739666542888969</v>
      </c>
      <c r="Q51">
        <v>3.3505592417061614</v>
      </c>
      <c r="R51">
        <v>13.002527013177158</v>
      </c>
      <c r="S51">
        <v>8.1001365346922771</v>
      </c>
      <c r="T51">
        <v>0</v>
      </c>
      <c r="U51">
        <v>62.649436899845448</v>
      </c>
      <c r="V51">
        <v>6.3612121212121213</v>
      </c>
      <c r="W51">
        <v>13.224001440576233</v>
      </c>
      <c r="X51">
        <v>43.21333398974091</v>
      </c>
      <c r="Y51">
        <v>0</v>
      </c>
      <c r="Z51">
        <v>2.0046311999999999</v>
      </c>
      <c r="AA51">
        <v>13.088087999999999</v>
      </c>
      <c r="AB51">
        <v>12.121704815999999</v>
      </c>
      <c r="AC51">
        <v>8.9164694943999994</v>
      </c>
      <c r="AD51">
        <v>11.22633356</v>
      </c>
      <c r="AE51">
        <v>10.116147079999999</v>
      </c>
      <c r="AF51">
        <v>1.9662499999999998</v>
      </c>
      <c r="AG51">
        <v>11.828612639999999</v>
      </c>
      <c r="AH51">
        <v>46.922145399999991</v>
      </c>
      <c r="AI51">
        <v>4.6866767999999999</v>
      </c>
      <c r="AJ51">
        <v>0</v>
      </c>
      <c r="AK51">
        <v>15.572000000000001</v>
      </c>
      <c r="AL51">
        <v>0</v>
      </c>
      <c r="AM51">
        <v>4.849083299047618</v>
      </c>
      <c r="AN51">
        <v>0.68867999999999996</v>
      </c>
      <c r="AO51">
        <v>5.0511551999999993</v>
      </c>
      <c r="AP51">
        <v>3.5370971999999998</v>
      </c>
      <c r="AQ51">
        <v>0</v>
      </c>
      <c r="AR51">
        <v>15.072470399999998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23.474986543130882</v>
      </c>
      <c r="BB51">
        <f t="shared" si="0"/>
        <v>677.27085490490276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2.9487820315875379</v>
      </c>
      <c r="L52">
        <v>269.99787052810899</v>
      </c>
      <c r="M52">
        <v>21.477978125923737</v>
      </c>
      <c r="N52">
        <v>36.246660388927829</v>
      </c>
      <c r="O52">
        <v>0</v>
      </c>
      <c r="P52">
        <v>42.739666542888969</v>
      </c>
      <c r="Q52">
        <v>3.3505592417061614</v>
      </c>
      <c r="R52">
        <v>13.002527013177158</v>
      </c>
      <c r="S52">
        <v>8.1001365346922771</v>
      </c>
      <c r="T52">
        <v>0</v>
      </c>
      <c r="U52">
        <v>62.649436899845448</v>
      </c>
      <c r="V52">
        <v>6.3612121212121213</v>
      </c>
      <c r="W52">
        <v>13.224001440576233</v>
      </c>
      <c r="X52">
        <v>43.21333398974091</v>
      </c>
      <c r="Y52">
        <v>0</v>
      </c>
      <c r="Z52">
        <v>2.01070584</v>
      </c>
      <c r="AA52">
        <v>13.088087999999999</v>
      </c>
      <c r="AB52">
        <v>12.121704815999999</v>
      </c>
      <c r="AC52">
        <v>8.9164694943999994</v>
      </c>
      <c r="AD52">
        <v>11.22633356</v>
      </c>
      <c r="AE52">
        <v>10.116147079999999</v>
      </c>
      <c r="AF52">
        <v>1.9662499999999998</v>
      </c>
      <c r="AG52">
        <v>11.828612639999999</v>
      </c>
      <c r="AH52">
        <v>46.922145399999991</v>
      </c>
      <c r="AI52">
        <v>4.6866767999999999</v>
      </c>
      <c r="AJ52">
        <v>0</v>
      </c>
      <c r="AK52">
        <v>15.572000000000001</v>
      </c>
      <c r="AL52">
        <v>0</v>
      </c>
      <c r="AM52">
        <v>4.849083299047618</v>
      </c>
      <c r="AN52">
        <v>0.68867999999999996</v>
      </c>
      <c r="AO52">
        <v>5.0511551999999993</v>
      </c>
      <c r="AP52">
        <v>3.5370971999999998</v>
      </c>
      <c r="AQ52">
        <v>1.3917599999999997</v>
      </c>
      <c r="AR52">
        <v>15.072470399999998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23.521813419754629</v>
      </c>
      <c r="BB52">
        <f t="shared" si="0"/>
        <v>678.62184827248029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2.9487820315875379</v>
      </c>
      <c r="L53">
        <v>269.00020090406832</v>
      </c>
      <c r="M53">
        <v>21.477978125923737</v>
      </c>
      <c r="N53">
        <v>36.246660388927829</v>
      </c>
      <c r="O53">
        <v>0</v>
      </c>
      <c r="P53">
        <v>42.739666542888969</v>
      </c>
      <c r="Q53">
        <v>3.3505592417061614</v>
      </c>
      <c r="R53">
        <v>13.002527013177158</v>
      </c>
      <c r="S53">
        <v>8.1001365346922771</v>
      </c>
      <c r="T53">
        <v>0</v>
      </c>
      <c r="U53">
        <v>62.649436899845448</v>
      </c>
      <c r="V53">
        <v>6.3574275100401616</v>
      </c>
      <c r="W53">
        <v>13.224001440576233</v>
      </c>
      <c r="X53">
        <v>45.260064010106852</v>
      </c>
      <c r="Y53">
        <v>0</v>
      </c>
      <c r="Z53">
        <v>4.0214116799999999</v>
      </c>
      <c r="AA53">
        <v>13.088087999999999</v>
      </c>
      <c r="AB53">
        <v>12.121704815999999</v>
      </c>
      <c r="AC53">
        <v>8.9164694943999994</v>
      </c>
      <c r="AD53">
        <v>11.22633356</v>
      </c>
      <c r="AE53">
        <v>10.116147079999999</v>
      </c>
      <c r="AF53">
        <v>1.9662499999999998</v>
      </c>
      <c r="AG53">
        <v>11.828612639999999</v>
      </c>
      <c r="AH53">
        <v>46.922145399999991</v>
      </c>
      <c r="AI53">
        <v>4.6866767999999999</v>
      </c>
      <c r="AJ53">
        <v>0</v>
      </c>
      <c r="AK53">
        <v>15.572000000000001</v>
      </c>
      <c r="AL53">
        <v>0</v>
      </c>
      <c r="AM53">
        <v>4.849083299047618</v>
      </c>
      <c r="AN53">
        <v>0.68867999999999996</v>
      </c>
      <c r="AO53">
        <v>5.7727488000000005</v>
      </c>
      <c r="AP53">
        <v>3.5370971999999998</v>
      </c>
      <c r="AQ53">
        <v>3.7693500000000002</v>
      </c>
      <c r="AR53">
        <v>15.072470399999998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23.728011603120514</v>
      </c>
      <c r="BB53">
        <f t="shared" si="0"/>
        <v>684.57081531426763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2.9487820315875379</v>
      </c>
      <c r="L54">
        <v>269.00020090406832</v>
      </c>
      <c r="M54">
        <v>21.477978125923737</v>
      </c>
      <c r="N54">
        <v>36.246660388927829</v>
      </c>
      <c r="O54">
        <v>0</v>
      </c>
      <c r="P54">
        <v>42.739666542888969</v>
      </c>
      <c r="Q54">
        <v>3.3505592417061614</v>
      </c>
      <c r="R54">
        <v>13.002527013177158</v>
      </c>
      <c r="S54">
        <v>8.1001365346922771</v>
      </c>
      <c r="T54">
        <v>0</v>
      </c>
      <c r="U54">
        <v>62.649436899845448</v>
      </c>
      <c r="V54">
        <v>6.3574275100401616</v>
      </c>
      <c r="W54">
        <v>13.224001440576233</v>
      </c>
      <c r="X54">
        <v>45.260064010106852</v>
      </c>
      <c r="Y54">
        <v>0</v>
      </c>
      <c r="Z54">
        <v>4.0214116799999999</v>
      </c>
      <c r="AA54">
        <v>13.088087999999999</v>
      </c>
      <c r="AB54">
        <v>12.121704815999999</v>
      </c>
      <c r="AC54">
        <v>8.9164694943999994</v>
      </c>
      <c r="AD54">
        <v>11.22633356</v>
      </c>
      <c r="AE54">
        <v>10.116147079999999</v>
      </c>
      <c r="AF54">
        <v>1.9662499999999998</v>
      </c>
      <c r="AG54">
        <v>11.828612639999999</v>
      </c>
      <c r="AH54">
        <v>46.922145399999991</v>
      </c>
      <c r="AI54">
        <v>4.6866767999999999</v>
      </c>
      <c r="AJ54">
        <v>0</v>
      </c>
      <c r="AK54">
        <v>15.572000000000001</v>
      </c>
      <c r="AL54">
        <v>0</v>
      </c>
      <c r="AM54">
        <v>4.849083299047618</v>
      </c>
      <c r="AN54">
        <v>0.68867999999999996</v>
      </c>
      <c r="AO54">
        <v>5.7727488000000005</v>
      </c>
      <c r="AP54">
        <v>3.5370971999999998</v>
      </c>
      <c r="AQ54">
        <v>3.7693500000000002</v>
      </c>
      <c r="AR54">
        <v>15.072470399999998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23.728011603120514</v>
      </c>
      <c r="BB54">
        <f t="shared" si="0"/>
        <v>684.57081531426763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269.00020090406832</v>
      </c>
      <c r="M55">
        <v>21.477978125923737</v>
      </c>
      <c r="N55">
        <v>36.246660388927829</v>
      </c>
      <c r="O55">
        <v>0</v>
      </c>
      <c r="P55">
        <v>42.739666542888969</v>
      </c>
      <c r="Q55">
        <v>0</v>
      </c>
      <c r="R55">
        <v>0</v>
      </c>
      <c r="S55">
        <v>0</v>
      </c>
      <c r="T55">
        <v>0</v>
      </c>
      <c r="U55">
        <v>62.649436899845448</v>
      </c>
      <c r="V55">
        <v>6.3574275100401616</v>
      </c>
      <c r="W55">
        <v>13.224001440576233</v>
      </c>
      <c r="X55">
        <v>45.260064010106852</v>
      </c>
      <c r="Y55">
        <v>0</v>
      </c>
      <c r="Z55">
        <v>4.0214116799999999</v>
      </c>
      <c r="AA55">
        <v>13.088087999999999</v>
      </c>
      <c r="AB55">
        <v>12.121704815999999</v>
      </c>
      <c r="AC55">
        <v>8.9164694943999994</v>
      </c>
      <c r="AD55">
        <v>11.22633356</v>
      </c>
      <c r="AE55">
        <v>10.116147079999999</v>
      </c>
      <c r="AF55">
        <v>2.7224999999999997</v>
      </c>
      <c r="AG55">
        <v>11.828612639999999</v>
      </c>
      <c r="AH55">
        <v>46.922145399999991</v>
      </c>
      <c r="AI55">
        <v>4.6866767999999999</v>
      </c>
      <c r="AJ55">
        <v>0</v>
      </c>
      <c r="AK55">
        <v>15.572000000000001</v>
      </c>
      <c r="AL55">
        <v>0</v>
      </c>
      <c r="AM55">
        <v>4.849083299047618</v>
      </c>
      <c r="AN55">
        <v>0.68867999999999996</v>
      </c>
      <c r="AO55">
        <v>5.7727488000000005</v>
      </c>
      <c r="AP55">
        <v>2.5545702000000001</v>
      </c>
      <c r="AQ55">
        <v>0</v>
      </c>
      <c r="AR55">
        <v>15.072470399999998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22.676190773175527</v>
      </c>
      <c r="BB55">
        <f t="shared" si="0"/>
        <v>654.22500432304957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269.00020090406832</v>
      </c>
      <c r="M56">
        <v>21.477978125923737</v>
      </c>
      <c r="N56">
        <v>36.246660388927829</v>
      </c>
      <c r="O56">
        <v>0</v>
      </c>
      <c r="P56">
        <v>42.739666542888969</v>
      </c>
      <c r="Q56">
        <v>0</v>
      </c>
      <c r="R56">
        <v>0</v>
      </c>
      <c r="S56">
        <v>0</v>
      </c>
      <c r="T56">
        <v>0</v>
      </c>
      <c r="U56">
        <v>62.649436899845448</v>
      </c>
      <c r="V56">
        <v>6.3574275100401616</v>
      </c>
      <c r="W56">
        <v>13.224001440576233</v>
      </c>
      <c r="X56">
        <v>45.260064010106852</v>
      </c>
      <c r="Y56">
        <v>0</v>
      </c>
      <c r="Z56">
        <v>4.0214116799999999</v>
      </c>
      <c r="AA56">
        <v>13.088087999999999</v>
      </c>
      <c r="AB56">
        <v>12.121704815999999</v>
      </c>
      <c r="AC56">
        <v>8.9164694943999994</v>
      </c>
      <c r="AD56">
        <v>11.22633356</v>
      </c>
      <c r="AE56">
        <v>10.116147079999999</v>
      </c>
      <c r="AF56">
        <v>2.7224999999999997</v>
      </c>
      <c r="AG56">
        <v>11.828612639999999</v>
      </c>
      <c r="AH56">
        <v>46.922145399999991</v>
      </c>
      <c r="AI56">
        <v>4.6866767999999999</v>
      </c>
      <c r="AJ56">
        <v>0</v>
      </c>
      <c r="AK56">
        <v>15.572000000000001</v>
      </c>
      <c r="AL56">
        <v>0</v>
      </c>
      <c r="AM56">
        <v>4.849083299047618</v>
      </c>
      <c r="AN56">
        <v>0.68867999999999996</v>
      </c>
      <c r="AO56">
        <v>5.7727488000000005</v>
      </c>
      <c r="AP56">
        <v>2.5545702000000001</v>
      </c>
      <c r="AQ56">
        <v>0</v>
      </c>
      <c r="AR56">
        <v>15.072470399999998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22.676190773175527</v>
      </c>
      <c r="BB56">
        <f t="shared" si="0"/>
        <v>654.22500432304957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2.9487820315875379</v>
      </c>
      <c r="L57">
        <v>268.99861885146595</v>
      </c>
      <c r="M57">
        <v>21.477978125923737</v>
      </c>
      <c r="N57">
        <v>36.246660388927829</v>
      </c>
      <c r="O57">
        <v>0</v>
      </c>
      <c r="P57">
        <v>42.739666542888969</v>
      </c>
      <c r="Q57">
        <v>3.3505592417061614</v>
      </c>
      <c r="R57">
        <v>13.002527013177158</v>
      </c>
      <c r="S57">
        <v>8.1001365346922771</v>
      </c>
      <c r="T57">
        <v>0</v>
      </c>
      <c r="U57">
        <v>62.649436899845448</v>
      </c>
      <c r="V57">
        <v>6.3574275100401616</v>
      </c>
      <c r="W57">
        <v>13.224001440576233</v>
      </c>
      <c r="X57">
        <v>45.260064010106852</v>
      </c>
      <c r="Y57">
        <v>0</v>
      </c>
      <c r="Z57">
        <v>4.0214116799999999</v>
      </c>
      <c r="AA57">
        <v>13.088087999999999</v>
      </c>
      <c r="AB57">
        <v>12.121704815999999</v>
      </c>
      <c r="AC57">
        <v>8.9164694943999994</v>
      </c>
      <c r="AD57">
        <v>11.22633356</v>
      </c>
      <c r="AE57">
        <v>10.116147079999999</v>
      </c>
      <c r="AF57">
        <v>2.7224999999999997</v>
      </c>
      <c r="AG57">
        <v>11.828612639999999</v>
      </c>
      <c r="AH57">
        <v>46.922145399999991</v>
      </c>
      <c r="AI57">
        <v>4.6866767999999999</v>
      </c>
      <c r="AJ57">
        <v>0</v>
      </c>
      <c r="AK57">
        <v>15.572000000000001</v>
      </c>
      <c r="AL57">
        <v>0</v>
      </c>
      <c r="AM57">
        <v>4.849083299047618</v>
      </c>
      <c r="AN57">
        <v>0.68867999999999996</v>
      </c>
      <c r="AO57">
        <v>5.7727488000000005</v>
      </c>
      <c r="AP57">
        <v>2.5545702000000001</v>
      </c>
      <c r="AQ57">
        <v>0</v>
      </c>
      <c r="AR57">
        <v>15.072470399999998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23.594104716348028</v>
      </c>
      <c r="BB57">
        <f t="shared" si="0"/>
        <v>680.70751314843778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2.9487820315875379</v>
      </c>
      <c r="L58">
        <v>297.99546197131968</v>
      </c>
      <c r="M58">
        <v>21.477978125923737</v>
      </c>
      <c r="N58">
        <v>36.246660388927829</v>
      </c>
      <c r="O58">
        <v>0</v>
      </c>
      <c r="P58">
        <v>42.739666542888969</v>
      </c>
      <c r="Q58">
        <v>3.3505592417061614</v>
      </c>
      <c r="R58">
        <v>13.002527013177158</v>
      </c>
      <c r="S58">
        <v>8.1001365346922771</v>
      </c>
      <c r="T58">
        <v>0</v>
      </c>
      <c r="U58">
        <v>62.649436899845448</v>
      </c>
      <c r="V58">
        <v>6.3574275100401616</v>
      </c>
      <c r="W58">
        <v>13.224001440576233</v>
      </c>
      <c r="X58">
        <v>45.260064010106852</v>
      </c>
      <c r="Y58">
        <v>0</v>
      </c>
      <c r="Z58">
        <v>4.0214116799999999</v>
      </c>
      <c r="AA58">
        <v>13.088087999999999</v>
      </c>
      <c r="AB58">
        <v>12.121704815999999</v>
      </c>
      <c r="AC58">
        <v>8.9164694943999994</v>
      </c>
      <c r="AD58">
        <v>11.22633356</v>
      </c>
      <c r="AE58">
        <v>10.116147079999999</v>
      </c>
      <c r="AF58">
        <v>2.7224999999999997</v>
      </c>
      <c r="AG58">
        <v>11.828612639999999</v>
      </c>
      <c r="AH58">
        <v>46.922145399999991</v>
      </c>
      <c r="AI58">
        <v>4.6866767999999999</v>
      </c>
      <c r="AJ58">
        <v>0</v>
      </c>
      <c r="AK58">
        <v>15.572000000000001</v>
      </c>
      <c r="AL58">
        <v>0</v>
      </c>
      <c r="AM58">
        <v>4.849083299047618</v>
      </c>
      <c r="AN58">
        <v>0.68867999999999996</v>
      </c>
      <c r="AO58">
        <v>5.7727488000000005</v>
      </c>
      <c r="AP58">
        <v>2.5545702000000001</v>
      </c>
      <c r="AQ58">
        <v>0</v>
      </c>
      <c r="AR58">
        <v>15.072470399999998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24.565498960863152</v>
      </c>
      <c r="BB58">
        <f t="shared" si="0"/>
        <v>708.73296202377651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2.9487820315875379</v>
      </c>
      <c r="L59">
        <v>336.00444073299252</v>
      </c>
      <c r="M59">
        <v>21.477978125923737</v>
      </c>
      <c r="N59">
        <v>36.246660388927829</v>
      </c>
      <c r="O59">
        <v>0</v>
      </c>
      <c r="P59">
        <v>42.739666542888969</v>
      </c>
      <c r="Q59">
        <v>3.3505592417061614</v>
      </c>
      <c r="R59">
        <v>13.002527013177158</v>
      </c>
      <c r="S59">
        <v>8.1001365346922771</v>
      </c>
      <c r="T59">
        <v>0</v>
      </c>
      <c r="U59">
        <v>61.779279915737547</v>
      </c>
      <c r="V59">
        <v>6.3574275100401616</v>
      </c>
      <c r="W59">
        <v>13.224001440576233</v>
      </c>
      <c r="X59">
        <v>45.260064010106852</v>
      </c>
      <c r="Y59">
        <v>0</v>
      </c>
      <c r="Z59">
        <v>4.0214116799999999</v>
      </c>
      <c r="AA59">
        <v>13.088087999999999</v>
      </c>
      <c r="AB59">
        <v>12.121704815999999</v>
      </c>
      <c r="AC59">
        <v>8.9164694943999994</v>
      </c>
      <c r="AD59">
        <v>11.22633356</v>
      </c>
      <c r="AE59">
        <v>10.116147079999999</v>
      </c>
      <c r="AF59">
        <v>2.7224999999999997</v>
      </c>
      <c r="AG59">
        <v>11.828612639999999</v>
      </c>
      <c r="AH59">
        <v>46.922145399999991</v>
      </c>
      <c r="AI59">
        <v>4.6866767999999999</v>
      </c>
      <c r="AJ59">
        <v>0</v>
      </c>
      <c r="AK59">
        <v>15.572000000000001</v>
      </c>
      <c r="AL59">
        <v>0</v>
      </c>
      <c r="AM59">
        <v>4.849083299047618</v>
      </c>
      <c r="AN59">
        <v>0.68867999999999996</v>
      </c>
      <c r="AO59">
        <v>5.7727488000000005</v>
      </c>
      <c r="AP59">
        <v>2.5545702000000001</v>
      </c>
      <c r="AQ59">
        <v>0</v>
      </c>
      <c r="AR59">
        <v>15.072470399999998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25.809649599163436</v>
      </c>
      <c r="BB59">
        <f t="shared" si="0"/>
        <v>744.62763316304097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2.9487820315875379</v>
      </c>
      <c r="L60">
        <v>379.00453735886913</v>
      </c>
      <c r="M60">
        <v>21.477978125923737</v>
      </c>
      <c r="N60">
        <v>36.246660388927829</v>
      </c>
      <c r="O60">
        <v>0</v>
      </c>
      <c r="P60">
        <v>42.739666542888969</v>
      </c>
      <c r="Q60">
        <v>3.3505592417061614</v>
      </c>
      <c r="R60">
        <v>13.002527013177158</v>
      </c>
      <c r="S60">
        <v>8.1001365346922771</v>
      </c>
      <c r="T60">
        <v>0</v>
      </c>
      <c r="U60">
        <v>61.779279915737547</v>
      </c>
      <c r="V60">
        <v>6.3574275100401616</v>
      </c>
      <c r="W60">
        <v>13.224001440576233</v>
      </c>
      <c r="X60">
        <v>45.260064010106852</v>
      </c>
      <c r="Y60">
        <v>0</v>
      </c>
      <c r="Z60">
        <v>4.0214116799999999</v>
      </c>
      <c r="AA60">
        <v>13.088087999999999</v>
      </c>
      <c r="AB60">
        <v>12.121704815999999</v>
      </c>
      <c r="AC60">
        <v>8.9164694943999994</v>
      </c>
      <c r="AD60">
        <v>11.22633356</v>
      </c>
      <c r="AE60">
        <v>10.116147079999999</v>
      </c>
      <c r="AF60">
        <v>2.7224999999999997</v>
      </c>
      <c r="AG60">
        <v>11.828612639999999</v>
      </c>
      <c r="AH60">
        <v>46.922145399999991</v>
      </c>
      <c r="AI60">
        <v>4.6866767999999999</v>
      </c>
      <c r="AJ60">
        <v>0</v>
      </c>
      <c r="AK60">
        <v>15.572000000000001</v>
      </c>
      <c r="AL60">
        <v>0</v>
      </c>
      <c r="AM60">
        <v>4.849083299047618</v>
      </c>
      <c r="AN60">
        <v>0.68867999999999996</v>
      </c>
      <c r="AO60">
        <v>5.7727488000000005</v>
      </c>
      <c r="AP60">
        <v>2.5545702000000001</v>
      </c>
      <c r="AQ60">
        <v>0</v>
      </c>
      <c r="AR60">
        <v>15.072470399999998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27.250152837491328</v>
      </c>
      <c r="BB60">
        <f t="shared" si="0"/>
        <v>786.18722655058957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2.9487820315875379</v>
      </c>
      <c r="L61">
        <v>435.00318968574123</v>
      </c>
      <c r="M61">
        <v>21.477978125923737</v>
      </c>
      <c r="N61">
        <v>36.246660388927829</v>
      </c>
      <c r="O61">
        <v>0</v>
      </c>
      <c r="P61">
        <v>42.56655480984341</v>
      </c>
      <c r="Q61">
        <v>3.3505592417061614</v>
      </c>
      <c r="R61">
        <v>13.002527013177158</v>
      </c>
      <c r="S61">
        <v>8.1001365346922771</v>
      </c>
      <c r="T61">
        <v>0</v>
      </c>
      <c r="U61">
        <v>61.779279915737547</v>
      </c>
      <c r="V61">
        <v>6.3574275100401616</v>
      </c>
      <c r="W61">
        <v>13.224001440576233</v>
      </c>
      <c r="X61">
        <v>45.260064010106852</v>
      </c>
      <c r="Y61">
        <v>0</v>
      </c>
      <c r="Z61">
        <v>4.0214116799999999</v>
      </c>
      <c r="AA61">
        <v>13.088087999999999</v>
      </c>
      <c r="AB61">
        <v>12.121704815999999</v>
      </c>
      <c r="AC61">
        <v>8.9164694943999994</v>
      </c>
      <c r="AD61">
        <v>11.22633356</v>
      </c>
      <c r="AE61">
        <v>10.116147079999999</v>
      </c>
      <c r="AF61">
        <v>2.7224999999999997</v>
      </c>
      <c r="AG61">
        <v>11.828612639999999</v>
      </c>
      <c r="AH61">
        <v>46.922145399999991</v>
      </c>
      <c r="AI61">
        <v>4.6866767999999999</v>
      </c>
      <c r="AJ61">
        <v>0</v>
      </c>
      <c r="AK61">
        <v>15.572000000000001</v>
      </c>
      <c r="AL61">
        <v>0</v>
      </c>
      <c r="AM61">
        <v>4.849083299047618</v>
      </c>
      <c r="AN61">
        <v>0.68867999999999996</v>
      </c>
      <c r="AO61">
        <v>5.7727488000000005</v>
      </c>
      <c r="AP61">
        <v>2.5545702000000001</v>
      </c>
      <c r="AQ61">
        <v>0</v>
      </c>
      <c r="AR61">
        <v>15.072470399999998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29.120308448875221</v>
      </c>
      <c r="BB61">
        <f t="shared" si="0"/>
        <v>840.14261153303232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2.9487820315875379</v>
      </c>
      <c r="L62">
        <v>460.93137652487127</v>
      </c>
      <c r="M62">
        <v>21.477978125923737</v>
      </c>
      <c r="N62">
        <v>36.246660388927829</v>
      </c>
      <c r="O62">
        <v>0</v>
      </c>
      <c r="P62">
        <v>42.56655480984341</v>
      </c>
      <c r="Q62">
        <v>3.3505592417061614</v>
      </c>
      <c r="R62">
        <v>13.002527013177158</v>
      </c>
      <c r="S62">
        <v>8.1001365346922771</v>
      </c>
      <c r="T62">
        <v>0</v>
      </c>
      <c r="U62">
        <v>61.779279915737547</v>
      </c>
      <c r="V62">
        <v>6.3574275100401616</v>
      </c>
      <c r="W62">
        <v>13.224001440576233</v>
      </c>
      <c r="X62">
        <v>45.260064010106852</v>
      </c>
      <c r="Y62">
        <v>0</v>
      </c>
      <c r="Z62">
        <v>4.0214116799999999</v>
      </c>
      <c r="AA62">
        <v>13.088087999999999</v>
      </c>
      <c r="AB62">
        <v>12.121704815999999</v>
      </c>
      <c r="AC62">
        <v>8.9164694943999994</v>
      </c>
      <c r="AD62">
        <v>11.22633356</v>
      </c>
      <c r="AE62">
        <v>10.116147079999999</v>
      </c>
      <c r="AF62">
        <v>2.7224999999999997</v>
      </c>
      <c r="AG62">
        <v>11.828612639999999</v>
      </c>
      <c r="AH62">
        <v>46.922145399999991</v>
      </c>
      <c r="AI62">
        <v>4.6866767999999999</v>
      </c>
      <c r="AJ62">
        <v>0</v>
      </c>
      <c r="AK62">
        <v>15.572000000000001</v>
      </c>
      <c r="AL62">
        <v>0</v>
      </c>
      <c r="AM62">
        <v>4.849083299047618</v>
      </c>
      <c r="AN62">
        <v>0.68867999999999996</v>
      </c>
      <c r="AO62">
        <v>5.7727488000000005</v>
      </c>
      <c r="AP62">
        <v>2.5545702000000001</v>
      </c>
      <c r="AQ62">
        <v>0</v>
      </c>
      <c r="AR62">
        <v>15.072470399999998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29.988902708589364</v>
      </c>
      <c r="BB62">
        <f t="shared" si="0"/>
        <v>865.20220411244827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2.9487820315875379</v>
      </c>
      <c r="L63">
        <v>460.93137652487127</v>
      </c>
      <c r="M63">
        <v>21.477978125923737</v>
      </c>
      <c r="N63">
        <v>36.246660388927829</v>
      </c>
      <c r="O63">
        <v>0</v>
      </c>
      <c r="P63">
        <v>42.56655480984341</v>
      </c>
      <c r="Q63">
        <v>3.3505592417061614</v>
      </c>
      <c r="R63">
        <v>13.002527013177158</v>
      </c>
      <c r="S63">
        <v>8.1001365346922771</v>
      </c>
      <c r="T63">
        <v>0</v>
      </c>
      <c r="U63">
        <v>61.779279915737547</v>
      </c>
      <c r="V63">
        <v>6.3574275100401616</v>
      </c>
      <c r="W63">
        <v>13.224001440576233</v>
      </c>
      <c r="X63">
        <v>45.260064010106852</v>
      </c>
      <c r="Y63">
        <v>0</v>
      </c>
      <c r="Z63">
        <v>4.0214116799999999</v>
      </c>
      <c r="AA63">
        <v>13.088087999999999</v>
      </c>
      <c r="AB63">
        <v>12.121704815999999</v>
      </c>
      <c r="AC63">
        <v>8.9164694943999994</v>
      </c>
      <c r="AD63">
        <v>11.22633356</v>
      </c>
      <c r="AE63">
        <v>10.116147079999999</v>
      </c>
      <c r="AF63">
        <v>2.7224999999999997</v>
      </c>
      <c r="AG63">
        <v>11.828612639999999</v>
      </c>
      <c r="AH63">
        <v>46.922145399999991</v>
      </c>
      <c r="AI63">
        <v>4.6866767999999999</v>
      </c>
      <c r="AJ63">
        <v>0</v>
      </c>
      <c r="AK63">
        <v>15.572000000000001</v>
      </c>
      <c r="AL63">
        <v>0</v>
      </c>
      <c r="AM63">
        <v>4.849083299047618</v>
      </c>
      <c r="AN63">
        <v>0.68867999999999996</v>
      </c>
      <c r="AO63">
        <v>5.7727488000000005</v>
      </c>
      <c r="AP63">
        <v>2.5545702000000001</v>
      </c>
      <c r="AQ63">
        <v>0</v>
      </c>
      <c r="AR63">
        <v>15.072470399999998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29.988902708589364</v>
      </c>
      <c r="BB63">
        <f t="shared" si="0"/>
        <v>865.20220411244827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2.9487820315875379</v>
      </c>
      <c r="L64">
        <v>460.93137652487127</v>
      </c>
      <c r="M64">
        <v>21.477978125923737</v>
      </c>
      <c r="N64">
        <v>36.246660388927829</v>
      </c>
      <c r="O64">
        <v>0</v>
      </c>
      <c r="P64">
        <v>42.56655480984341</v>
      </c>
      <c r="Q64">
        <v>3.3505592417061614</v>
      </c>
      <c r="R64">
        <v>13.002527013177158</v>
      </c>
      <c r="S64">
        <v>8.1001365346922771</v>
      </c>
      <c r="T64">
        <v>0</v>
      </c>
      <c r="U64">
        <v>61.779279915737547</v>
      </c>
      <c r="V64">
        <v>6.3574275100401616</v>
      </c>
      <c r="W64">
        <v>13.224001440576233</v>
      </c>
      <c r="X64">
        <v>45.260064010106852</v>
      </c>
      <c r="Y64">
        <v>0</v>
      </c>
      <c r="Z64">
        <v>4.0214116799999999</v>
      </c>
      <c r="AA64">
        <v>13.088087999999999</v>
      </c>
      <c r="AB64">
        <v>12.121704815999999</v>
      </c>
      <c r="AC64">
        <v>8.9164694943999994</v>
      </c>
      <c r="AD64">
        <v>11.22633356</v>
      </c>
      <c r="AE64">
        <v>10.116147079999999</v>
      </c>
      <c r="AF64">
        <v>2.7224999999999997</v>
      </c>
      <c r="AG64">
        <v>11.828612639999999</v>
      </c>
      <c r="AH64">
        <v>46.922145399999991</v>
      </c>
      <c r="AI64">
        <v>4.6866767999999999</v>
      </c>
      <c r="AJ64">
        <v>0</v>
      </c>
      <c r="AK64">
        <v>15.572000000000001</v>
      </c>
      <c r="AL64">
        <v>0</v>
      </c>
      <c r="AM64">
        <v>4.849083299047618</v>
      </c>
      <c r="AN64">
        <v>0.68867999999999996</v>
      </c>
      <c r="AO64">
        <v>5.7727488000000005</v>
      </c>
      <c r="AP64">
        <v>2.5545702000000001</v>
      </c>
      <c r="AQ64">
        <v>0</v>
      </c>
      <c r="AR64">
        <v>15.072470399999998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29.988902708589364</v>
      </c>
      <c r="BB64">
        <f t="shared" si="0"/>
        <v>865.20220411244827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2.9487820315875379</v>
      </c>
      <c r="L65">
        <v>460.93137652487127</v>
      </c>
      <c r="M65">
        <v>21.477978125923737</v>
      </c>
      <c r="N65">
        <v>36.246660388927829</v>
      </c>
      <c r="O65">
        <v>0</v>
      </c>
      <c r="P65">
        <v>42.56655480984341</v>
      </c>
      <c r="Q65">
        <v>3.3505592417061614</v>
      </c>
      <c r="R65">
        <v>13.002527013177158</v>
      </c>
      <c r="S65">
        <v>8.1001365346922771</v>
      </c>
      <c r="T65">
        <v>0</v>
      </c>
      <c r="U65">
        <v>61.779279915737547</v>
      </c>
      <c r="V65">
        <v>6.3574275100401616</v>
      </c>
      <c r="W65">
        <v>13.035646457268077</v>
      </c>
      <c r="X65">
        <v>45.260064010106852</v>
      </c>
      <c r="Y65">
        <v>0</v>
      </c>
      <c r="Z65">
        <v>4.0214116799999999</v>
      </c>
      <c r="AA65">
        <v>13.088087999999999</v>
      </c>
      <c r="AB65">
        <v>12.121704815999999</v>
      </c>
      <c r="AC65">
        <v>8.9164694943999994</v>
      </c>
      <c r="AD65">
        <v>11.22633356</v>
      </c>
      <c r="AE65">
        <v>10.116147079999999</v>
      </c>
      <c r="AF65">
        <v>2.7224999999999997</v>
      </c>
      <c r="AG65">
        <v>11.828612639999999</v>
      </c>
      <c r="AH65">
        <v>46.922145399999991</v>
      </c>
      <c r="AI65">
        <v>0.78111279999999983</v>
      </c>
      <c r="AJ65">
        <v>0</v>
      </c>
      <c r="AK65">
        <v>15.572000000000001</v>
      </c>
      <c r="AL65">
        <v>0</v>
      </c>
      <c r="AM65">
        <v>4.849083299047618</v>
      </c>
      <c r="AN65">
        <v>0.68867999999999996</v>
      </c>
      <c r="AO65">
        <v>5.7727488000000005</v>
      </c>
      <c r="AP65">
        <v>2.5545702000000001</v>
      </c>
      <c r="AQ65">
        <v>0</v>
      </c>
      <c r="AR65">
        <v>15.072470399999998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29.851756269227174</v>
      </c>
      <c r="BB65">
        <f t="shared" si="0"/>
        <v>861.24543156850223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2.9487820315875379</v>
      </c>
      <c r="L66">
        <v>460.93137652487127</v>
      </c>
      <c r="M66">
        <v>21.477978125923737</v>
      </c>
      <c r="N66">
        <v>36.246660388927829</v>
      </c>
      <c r="O66">
        <v>0</v>
      </c>
      <c r="P66">
        <v>42.56655480984341</v>
      </c>
      <c r="Q66">
        <v>3.3505592417061614</v>
      </c>
      <c r="R66">
        <v>13.002527013177158</v>
      </c>
      <c r="S66">
        <v>8.1001365346922771</v>
      </c>
      <c r="T66">
        <v>0</v>
      </c>
      <c r="U66">
        <v>61.779279915737547</v>
      </c>
      <c r="V66">
        <v>6.3574275100401616</v>
      </c>
      <c r="W66">
        <v>13.035646457268077</v>
      </c>
      <c r="X66">
        <v>45.260064010106852</v>
      </c>
      <c r="Y66">
        <v>0</v>
      </c>
      <c r="Z66">
        <v>4.0214116799999999</v>
      </c>
      <c r="AA66">
        <v>13.088087999999999</v>
      </c>
      <c r="AB66">
        <v>12.121704815999999</v>
      </c>
      <c r="AC66">
        <v>8.9164694943999994</v>
      </c>
      <c r="AD66">
        <v>11.22633356</v>
      </c>
      <c r="AE66">
        <v>10.116147079999999</v>
      </c>
      <c r="AF66">
        <v>2.7224999999999997</v>
      </c>
      <c r="AG66">
        <v>11.828612639999999</v>
      </c>
      <c r="AH66">
        <v>46.922145399999991</v>
      </c>
      <c r="AI66">
        <v>0.78111279999999983</v>
      </c>
      <c r="AJ66">
        <v>0</v>
      </c>
      <c r="AK66">
        <v>15.572000000000001</v>
      </c>
      <c r="AL66">
        <v>0</v>
      </c>
      <c r="AM66">
        <v>4.849083299047618</v>
      </c>
      <c r="AN66">
        <v>0.68867999999999996</v>
      </c>
      <c r="AO66">
        <v>5.7727488000000005</v>
      </c>
      <c r="AP66">
        <v>2.5545702000000001</v>
      </c>
      <c r="AQ66">
        <v>0</v>
      </c>
      <c r="AR66">
        <v>15.072470399999998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29.851756269227174</v>
      </c>
      <c r="BB66">
        <f t="shared" si="0"/>
        <v>861.24543156850223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2.9487820315875379</v>
      </c>
      <c r="L67">
        <v>460.93137652487127</v>
      </c>
      <c r="M67">
        <v>21.477978125923737</v>
      </c>
      <c r="N67">
        <v>36.246660388927829</v>
      </c>
      <c r="O67">
        <v>0</v>
      </c>
      <c r="P67">
        <v>42.337381916329285</v>
      </c>
      <c r="Q67">
        <v>3.3505592417061614</v>
      </c>
      <c r="R67">
        <v>13.002527013177158</v>
      </c>
      <c r="S67">
        <v>8.1001365346922771</v>
      </c>
      <c r="T67">
        <v>0</v>
      </c>
      <c r="U67">
        <v>60.403418646205587</v>
      </c>
      <c r="V67">
        <v>6.3574275100401616</v>
      </c>
      <c r="W67">
        <v>13.035646457268077</v>
      </c>
      <c r="X67">
        <v>30.170476065228829</v>
      </c>
      <c r="Y67">
        <v>0</v>
      </c>
      <c r="Z67">
        <v>4.0214116799999999</v>
      </c>
      <c r="AA67">
        <v>13.088087999999999</v>
      </c>
      <c r="AB67">
        <v>12.121704815999999</v>
      </c>
      <c r="AC67">
        <v>8.9164694943999994</v>
      </c>
      <c r="AD67">
        <v>11.22633356</v>
      </c>
      <c r="AE67">
        <v>10.116147079999999</v>
      </c>
      <c r="AF67">
        <v>2.7224999999999997</v>
      </c>
      <c r="AG67">
        <v>11.828612639999999</v>
      </c>
      <c r="AH67">
        <v>46.922145399999991</v>
      </c>
      <c r="AI67">
        <v>0.78111279999999983</v>
      </c>
      <c r="AJ67">
        <v>0</v>
      </c>
      <c r="AK67">
        <v>15.572000000000001</v>
      </c>
      <c r="AL67">
        <v>0</v>
      </c>
      <c r="AM67">
        <v>4.849083299047618</v>
      </c>
      <c r="AN67">
        <v>0.68867999999999996</v>
      </c>
      <c r="AO67">
        <v>5.7727488000000005</v>
      </c>
      <c r="AP67">
        <v>2.5545702000000001</v>
      </c>
      <c r="AQ67">
        <v>0</v>
      </c>
      <c r="AR67">
        <v>15.072470399999998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29.292486677888157</v>
      </c>
      <c r="BB67">
        <f t="shared" si="0"/>
        <v>845.11007905191718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2.9487820315875379</v>
      </c>
      <c r="L68">
        <v>460.93137652487127</v>
      </c>
      <c r="M68">
        <v>21.477978125923737</v>
      </c>
      <c r="N68">
        <v>36.246660388927829</v>
      </c>
      <c r="O68">
        <v>0</v>
      </c>
      <c r="P68">
        <v>42.337381916329285</v>
      </c>
      <c r="Q68">
        <v>3.3505592417061614</v>
      </c>
      <c r="R68">
        <v>13.002527013177158</v>
      </c>
      <c r="S68">
        <v>8.1001365346922771</v>
      </c>
      <c r="T68">
        <v>0</v>
      </c>
      <c r="U68">
        <v>60.403418646205587</v>
      </c>
      <c r="V68">
        <v>6.3574275100401616</v>
      </c>
      <c r="W68">
        <v>13.035646457268077</v>
      </c>
      <c r="X68">
        <v>30.170476065228829</v>
      </c>
      <c r="Y68">
        <v>0</v>
      </c>
      <c r="Z68">
        <v>4.0214116799999999</v>
      </c>
      <c r="AA68">
        <v>13.088087999999999</v>
      </c>
      <c r="AB68">
        <v>12.121704815999999</v>
      </c>
      <c r="AC68">
        <v>8.9164694943999994</v>
      </c>
      <c r="AD68">
        <v>11.22633356</v>
      </c>
      <c r="AE68">
        <v>10.116147079999999</v>
      </c>
      <c r="AF68">
        <v>2.7224999999999997</v>
      </c>
      <c r="AG68">
        <v>11.828612639999999</v>
      </c>
      <c r="AH68">
        <v>46.922145399999991</v>
      </c>
      <c r="AI68">
        <v>0.78111279999999983</v>
      </c>
      <c r="AJ68">
        <v>0</v>
      </c>
      <c r="AK68">
        <v>15.572000000000001</v>
      </c>
      <c r="AL68">
        <v>0</v>
      </c>
      <c r="AM68">
        <v>4.849083299047618</v>
      </c>
      <c r="AN68">
        <v>0.68867999999999996</v>
      </c>
      <c r="AO68">
        <v>5.7727488000000005</v>
      </c>
      <c r="AP68">
        <v>2.5545702000000001</v>
      </c>
      <c r="AQ68">
        <v>0</v>
      </c>
      <c r="AR68">
        <v>15.072470399999998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29.292486677888157</v>
      </c>
      <c r="BB68">
        <f t="shared" ref="BB68:BB99" si="1">SUM(B68:AZ68)-BA68</f>
        <v>845.11007905191718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2.9487820315875379</v>
      </c>
      <c r="L69">
        <v>460.93137652487127</v>
      </c>
      <c r="M69">
        <v>21.477978125923737</v>
      </c>
      <c r="N69">
        <v>36.246660388927829</v>
      </c>
      <c r="O69">
        <v>0</v>
      </c>
      <c r="P69">
        <v>42.337381916329285</v>
      </c>
      <c r="Q69">
        <v>3.3505592417061614</v>
      </c>
      <c r="R69">
        <v>13.002527013177158</v>
      </c>
      <c r="S69">
        <v>8.1001365346922771</v>
      </c>
      <c r="T69">
        <v>0</v>
      </c>
      <c r="U69">
        <v>60.403418646205587</v>
      </c>
      <c r="V69">
        <v>6.3574275100401616</v>
      </c>
      <c r="W69">
        <v>13.035646457268077</v>
      </c>
      <c r="X69">
        <v>30.170476065228829</v>
      </c>
      <c r="Y69">
        <v>0</v>
      </c>
      <c r="Z69">
        <v>4.0220866399999995</v>
      </c>
      <c r="AA69">
        <v>13.088087999999999</v>
      </c>
      <c r="AB69">
        <v>12.121704815999999</v>
      </c>
      <c r="AC69">
        <v>8.9164694943999994</v>
      </c>
      <c r="AD69">
        <v>11.22633356</v>
      </c>
      <c r="AE69">
        <v>10.116147079999999</v>
      </c>
      <c r="AF69">
        <v>2.7224999999999997</v>
      </c>
      <c r="AG69">
        <v>11.828612639999999</v>
      </c>
      <c r="AH69">
        <v>46.922145399999991</v>
      </c>
      <c r="AI69">
        <v>0.78111279999999983</v>
      </c>
      <c r="AJ69">
        <v>0</v>
      </c>
      <c r="AK69">
        <v>15.572000000000001</v>
      </c>
      <c r="AL69">
        <v>0</v>
      </c>
      <c r="AM69">
        <v>4.849083299047618</v>
      </c>
      <c r="AN69">
        <v>0.68867999999999996</v>
      </c>
      <c r="AO69">
        <v>6.2237447999999986</v>
      </c>
      <c r="AP69">
        <v>2.5545702000000001</v>
      </c>
      <c r="AQ69">
        <v>0</v>
      </c>
      <c r="AR69">
        <v>15.072470399999998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29.307617440288155</v>
      </c>
      <c r="BB69">
        <f t="shared" si="1"/>
        <v>845.54661924951711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2.9487820315875379</v>
      </c>
      <c r="L70">
        <v>460.93137652487127</v>
      </c>
      <c r="M70">
        <v>21.477978125923737</v>
      </c>
      <c r="N70">
        <v>36.246660388927829</v>
      </c>
      <c r="O70">
        <v>0</v>
      </c>
      <c r="P70">
        <v>42.337381916329285</v>
      </c>
      <c r="Q70">
        <v>3.3505592417061614</v>
      </c>
      <c r="R70">
        <v>13.002527013177158</v>
      </c>
      <c r="S70">
        <v>8.1001365346922771</v>
      </c>
      <c r="T70">
        <v>0</v>
      </c>
      <c r="U70">
        <v>60.403418646205587</v>
      </c>
      <c r="V70">
        <v>6.3574275100401616</v>
      </c>
      <c r="W70">
        <v>13.035646457268077</v>
      </c>
      <c r="X70">
        <v>30.170476065228829</v>
      </c>
      <c r="Y70">
        <v>0</v>
      </c>
      <c r="Z70">
        <v>4.0220866399999995</v>
      </c>
      <c r="AA70">
        <v>13.088087999999999</v>
      </c>
      <c r="AB70">
        <v>12.121704815999999</v>
      </c>
      <c r="AC70">
        <v>8.9164694943999994</v>
      </c>
      <c r="AD70">
        <v>11.22633356</v>
      </c>
      <c r="AE70">
        <v>10.116147079999999</v>
      </c>
      <c r="AF70">
        <v>2.7224999999999997</v>
      </c>
      <c r="AG70">
        <v>11.828612639999999</v>
      </c>
      <c r="AH70">
        <v>46.922145399999991</v>
      </c>
      <c r="AI70">
        <v>0.78111279999999983</v>
      </c>
      <c r="AJ70">
        <v>0</v>
      </c>
      <c r="AK70">
        <v>15.572000000000001</v>
      </c>
      <c r="AL70">
        <v>0</v>
      </c>
      <c r="AM70">
        <v>4.849083299047618</v>
      </c>
      <c r="AN70">
        <v>0.68867999999999996</v>
      </c>
      <c r="AO70">
        <v>6.2237447999999986</v>
      </c>
      <c r="AP70">
        <v>2.5545702000000001</v>
      </c>
      <c r="AQ70">
        <v>0</v>
      </c>
      <c r="AR70">
        <v>15.072470399999998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29.307617440288155</v>
      </c>
      <c r="BB70">
        <f t="shared" si="1"/>
        <v>845.54661924951711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2.9487820315875379</v>
      </c>
      <c r="L71">
        <v>460.93137652487127</v>
      </c>
      <c r="M71">
        <v>21.477978125923737</v>
      </c>
      <c r="N71">
        <v>36.246660388927829</v>
      </c>
      <c r="O71">
        <v>0</v>
      </c>
      <c r="P71">
        <v>42.337381916329285</v>
      </c>
      <c r="Q71">
        <v>3.3505592417061614</v>
      </c>
      <c r="R71">
        <v>13.002527013177158</v>
      </c>
      <c r="S71">
        <v>8.1001365346922771</v>
      </c>
      <c r="T71">
        <v>0</v>
      </c>
      <c r="U71">
        <v>60.403418646205587</v>
      </c>
      <c r="V71">
        <v>6.3574275100401616</v>
      </c>
      <c r="W71">
        <v>13.035646457268077</v>
      </c>
      <c r="X71">
        <v>35.398258251507883</v>
      </c>
      <c r="Y71">
        <v>0</v>
      </c>
      <c r="Z71">
        <v>2.01070584</v>
      </c>
      <c r="AA71">
        <v>13.088087999999999</v>
      </c>
      <c r="AB71">
        <v>12.121704815999999</v>
      </c>
      <c r="AC71">
        <v>8.9164694943999994</v>
      </c>
      <c r="AD71">
        <v>11.22633356</v>
      </c>
      <c r="AE71">
        <v>10.116147079999999</v>
      </c>
      <c r="AF71">
        <v>2.7224999999999997</v>
      </c>
      <c r="AG71">
        <v>11.828612639999999</v>
      </c>
      <c r="AH71">
        <v>46.922145399999991</v>
      </c>
      <c r="AI71">
        <v>4.6866767999999999</v>
      </c>
      <c r="AJ71">
        <v>0</v>
      </c>
      <c r="AK71">
        <v>15.572000000000001</v>
      </c>
      <c r="AL71">
        <v>0</v>
      </c>
      <c r="AM71">
        <v>4.849083299047618</v>
      </c>
      <c r="AN71">
        <v>0.68867999999999996</v>
      </c>
      <c r="AO71">
        <v>6.2237447999999986</v>
      </c>
      <c r="AP71">
        <v>2.5545702000000001</v>
      </c>
      <c r="AQ71">
        <v>0</v>
      </c>
      <c r="AR71">
        <v>15.072470399999998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29.546203165683792</v>
      </c>
      <c r="BB71">
        <f t="shared" si="1"/>
        <v>852.42999891040063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2.9487820315875379</v>
      </c>
      <c r="L72">
        <v>445.0047316678648</v>
      </c>
      <c r="M72">
        <v>21.477978125923737</v>
      </c>
      <c r="N72">
        <v>36.246660388927829</v>
      </c>
      <c r="O72">
        <v>0</v>
      </c>
      <c r="P72">
        <v>42.337381916329285</v>
      </c>
      <c r="Q72">
        <v>3.3505592417061614</v>
      </c>
      <c r="R72">
        <v>13.002527013177158</v>
      </c>
      <c r="S72">
        <v>8.1001365346922771</v>
      </c>
      <c r="T72">
        <v>0</v>
      </c>
      <c r="U72">
        <v>60.403418646205587</v>
      </c>
      <c r="V72">
        <v>6.3574275100401616</v>
      </c>
      <c r="W72">
        <v>13.035646457268077</v>
      </c>
      <c r="X72">
        <v>38.621684885345609</v>
      </c>
      <c r="Y72">
        <v>0</v>
      </c>
      <c r="Z72">
        <v>2.01070584</v>
      </c>
      <c r="AA72">
        <v>13.088087999999999</v>
      </c>
      <c r="AB72">
        <v>12.121704815999999</v>
      </c>
      <c r="AC72">
        <v>8.9164694943999994</v>
      </c>
      <c r="AD72">
        <v>11.22633356</v>
      </c>
      <c r="AE72">
        <v>10.116147079999999</v>
      </c>
      <c r="AF72">
        <v>2.7224999999999997</v>
      </c>
      <c r="AG72">
        <v>11.828612639999999</v>
      </c>
      <c r="AH72">
        <v>46.922145399999991</v>
      </c>
      <c r="AI72">
        <v>4.6866767999999999</v>
      </c>
      <c r="AJ72">
        <v>0</v>
      </c>
      <c r="AK72">
        <v>15.572000000000001</v>
      </c>
      <c r="AL72">
        <v>0</v>
      </c>
      <c r="AM72">
        <v>4.849083299047618</v>
      </c>
      <c r="AN72">
        <v>0.68867999999999996</v>
      </c>
      <c r="AO72">
        <v>6.2237447999999986</v>
      </c>
      <c r="AP72">
        <v>2.5545702000000001</v>
      </c>
      <c r="AQ72">
        <v>3.3827499999999997</v>
      </c>
      <c r="AR72">
        <v>15.072470399999998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29.233967633255638</v>
      </c>
      <c r="BB72">
        <f t="shared" si="1"/>
        <v>843.42176621966007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</v>
      </c>
      <c r="H73">
        <v>0</v>
      </c>
      <c r="I73">
        <v>0</v>
      </c>
      <c r="J73">
        <v>0</v>
      </c>
      <c r="K73">
        <v>2.9487820315875379</v>
      </c>
      <c r="L73">
        <v>431.00192987802836</v>
      </c>
      <c r="M73">
        <v>21.477978125923737</v>
      </c>
      <c r="N73">
        <v>36.246660388927829</v>
      </c>
      <c r="O73">
        <v>0</v>
      </c>
      <c r="P73">
        <v>42.337381916329285</v>
      </c>
      <c r="Q73">
        <v>3.3505592417061614</v>
      </c>
      <c r="R73">
        <v>13.002527013177158</v>
      </c>
      <c r="S73">
        <v>8.1001365346922771</v>
      </c>
      <c r="T73">
        <v>0</v>
      </c>
      <c r="U73">
        <v>60.403418646205587</v>
      </c>
      <c r="V73">
        <v>6.3574275100401616</v>
      </c>
      <c r="W73">
        <v>13.035646457268077</v>
      </c>
      <c r="X73">
        <v>30.170476065228829</v>
      </c>
      <c r="Y73">
        <v>0</v>
      </c>
      <c r="Z73">
        <v>2.01070584</v>
      </c>
      <c r="AA73">
        <v>13.088087999999999</v>
      </c>
      <c r="AB73">
        <v>12.121704815999999</v>
      </c>
      <c r="AC73">
        <v>8.9164694943999994</v>
      </c>
      <c r="AD73">
        <v>11.22633356</v>
      </c>
      <c r="AE73">
        <v>10.116147079999999</v>
      </c>
      <c r="AF73">
        <v>2.7224999999999997</v>
      </c>
      <c r="AG73">
        <v>11.828612639999999</v>
      </c>
      <c r="AH73">
        <v>46.922145399999991</v>
      </c>
      <c r="AI73">
        <v>4.6866767999999999</v>
      </c>
      <c r="AJ73">
        <v>0</v>
      </c>
      <c r="AK73">
        <v>15.572000000000001</v>
      </c>
      <c r="AL73">
        <v>0</v>
      </c>
      <c r="AM73">
        <v>4.849083299047618</v>
      </c>
      <c r="AN73">
        <v>0.68867999999999996</v>
      </c>
      <c r="AO73">
        <v>6.2237447999999986</v>
      </c>
      <c r="AP73">
        <v>2.5545702000000001</v>
      </c>
      <c r="AQ73">
        <v>3.7113599999999995</v>
      </c>
      <c r="AR73">
        <v>15.072470399999998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28.827766674118052</v>
      </c>
      <c r="BB73">
        <f t="shared" si="1"/>
        <v>831.70256656884442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0</v>
      </c>
      <c r="K74">
        <v>2.9487820315875379</v>
      </c>
      <c r="L74">
        <v>460.93137652487127</v>
      </c>
      <c r="M74">
        <v>21.477978125923737</v>
      </c>
      <c r="N74">
        <v>36.246660388927829</v>
      </c>
      <c r="O74">
        <v>0</v>
      </c>
      <c r="P74">
        <v>42.337381916329285</v>
      </c>
      <c r="Q74">
        <v>3.3505592417061614</v>
      </c>
      <c r="R74">
        <v>43.416959477599327</v>
      </c>
      <c r="S74">
        <v>21.881341197543499</v>
      </c>
      <c r="T74">
        <v>0</v>
      </c>
      <c r="U74">
        <v>60.403418646205587</v>
      </c>
      <c r="V74">
        <v>6.3574275100401616</v>
      </c>
      <c r="W74">
        <v>13.035646457268077</v>
      </c>
      <c r="X74">
        <v>30.170476065228829</v>
      </c>
      <c r="Y74">
        <v>0</v>
      </c>
      <c r="Z74">
        <v>2.01070584</v>
      </c>
      <c r="AA74">
        <v>13.088087999999999</v>
      </c>
      <c r="AB74">
        <v>12.121704815999999</v>
      </c>
      <c r="AC74">
        <v>8.9164694943999994</v>
      </c>
      <c r="AD74">
        <v>11.22633356</v>
      </c>
      <c r="AE74">
        <v>10.116147079999999</v>
      </c>
      <c r="AF74">
        <v>2.7224999999999997</v>
      </c>
      <c r="AG74">
        <v>11.828612639999999</v>
      </c>
      <c r="AH74">
        <v>46.922145399999991</v>
      </c>
      <c r="AI74">
        <v>4.6866767999999999</v>
      </c>
      <c r="AJ74">
        <v>0</v>
      </c>
      <c r="AK74">
        <v>15.572000000000001</v>
      </c>
      <c r="AL74">
        <v>0</v>
      </c>
      <c r="AM74">
        <v>4.849083299047618</v>
      </c>
      <c r="AN74">
        <v>0.68867999999999996</v>
      </c>
      <c r="AO74">
        <v>6.2237447999999986</v>
      </c>
      <c r="AP74">
        <v>3.5370971999999998</v>
      </c>
      <c r="AQ74">
        <v>7.4227199999999991</v>
      </c>
      <c r="AR74">
        <v>15.072470399999998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31.468202290285909</v>
      </c>
      <c r="BB74">
        <f t="shared" si="1"/>
        <v>907.88110172679285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0</v>
      </c>
      <c r="K75">
        <v>2.9487820315875379</v>
      </c>
      <c r="L75">
        <v>460.93137652487127</v>
      </c>
      <c r="M75">
        <v>21.477978125923737</v>
      </c>
      <c r="N75">
        <v>36.246660388927829</v>
      </c>
      <c r="O75">
        <v>0</v>
      </c>
      <c r="P75">
        <v>42.337381916329285</v>
      </c>
      <c r="Q75">
        <v>3.3505592417061614</v>
      </c>
      <c r="R75">
        <v>24.293915310228233</v>
      </c>
      <c r="S75">
        <v>11.206518669396111</v>
      </c>
      <c r="T75">
        <v>0</v>
      </c>
      <c r="U75">
        <v>60.403418646205587</v>
      </c>
      <c r="V75">
        <v>6.3574275100401616</v>
      </c>
      <c r="W75">
        <v>13.035646457268077</v>
      </c>
      <c r="X75">
        <v>30.170476065228829</v>
      </c>
      <c r="Y75">
        <v>0</v>
      </c>
      <c r="Z75">
        <v>2.01070584</v>
      </c>
      <c r="AA75">
        <v>13.088087999999999</v>
      </c>
      <c r="AB75">
        <v>12.121704815999999</v>
      </c>
      <c r="AC75">
        <v>8.9164694943999994</v>
      </c>
      <c r="AD75">
        <v>11.22633356</v>
      </c>
      <c r="AE75">
        <v>10.116147079999999</v>
      </c>
      <c r="AF75">
        <v>2.7224999999999997</v>
      </c>
      <c r="AG75">
        <v>11.828612639999999</v>
      </c>
      <c r="AH75">
        <v>46.922145399999991</v>
      </c>
      <c r="AI75">
        <v>5.8583460000000001</v>
      </c>
      <c r="AJ75">
        <v>0</v>
      </c>
      <c r="AK75">
        <v>15.572000000000001</v>
      </c>
      <c r="AL75">
        <v>0</v>
      </c>
      <c r="AM75">
        <v>4.849083299047618</v>
      </c>
      <c r="AN75">
        <v>0.68867999999999996</v>
      </c>
      <c r="AO75">
        <v>5.7727488000000005</v>
      </c>
      <c r="AP75">
        <v>3.5370971999999998</v>
      </c>
      <c r="AQ75">
        <v>9.9162899999999983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30.611690778393879</v>
      </c>
      <c r="BB75">
        <f t="shared" si="1"/>
        <v>883.17011134316647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0</v>
      </c>
      <c r="K76">
        <v>2.9487820315875379</v>
      </c>
      <c r="L76">
        <v>460.93137652487127</v>
      </c>
      <c r="M76">
        <v>21.477978125923737</v>
      </c>
      <c r="N76">
        <v>36.246660388927829</v>
      </c>
      <c r="O76">
        <v>0</v>
      </c>
      <c r="P76">
        <v>42.337381916329285</v>
      </c>
      <c r="Q76">
        <v>3.3505592417061614</v>
      </c>
      <c r="R76">
        <v>24.184083261460106</v>
      </c>
      <c r="S76">
        <v>11.10718304347826</v>
      </c>
      <c r="T76">
        <v>0</v>
      </c>
      <c r="U76">
        <v>60.403418646205587</v>
      </c>
      <c r="V76">
        <v>6.3574275100401616</v>
      </c>
      <c r="W76">
        <v>13.035646457268077</v>
      </c>
      <c r="X76">
        <v>30.170476065228829</v>
      </c>
      <c r="Y76">
        <v>0</v>
      </c>
      <c r="Z76">
        <v>2.01070584</v>
      </c>
      <c r="AA76">
        <v>13.088087999999999</v>
      </c>
      <c r="AB76">
        <v>12.121704815999999</v>
      </c>
      <c r="AC76">
        <v>8.9164694943999994</v>
      </c>
      <c r="AD76">
        <v>11.22633356</v>
      </c>
      <c r="AE76">
        <v>10.116147079999999</v>
      </c>
      <c r="AF76">
        <v>2.7224999999999997</v>
      </c>
      <c r="AG76">
        <v>11.828612639999999</v>
      </c>
      <c r="AH76">
        <v>46.922145399999991</v>
      </c>
      <c r="AI76">
        <v>5.8583460000000001</v>
      </c>
      <c r="AJ76">
        <v>0</v>
      </c>
      <c r="AK76">
        <v>15.572000000000001</v>
      </c>
      <c r="AL76">
        <v>0</v>
      </c>
      <c r="AM76">
        <v>4.849083299047618</v>
      </c>
      <c r="AN76">
        <v>0.68867999999999996</v>
      </c>
      <c r="AO76">
        <v>5.7727488000000005</v>
      </c>
      <c r="AP76">
        <v>3.5370971999999998</v>
      </c>
      <c r="AQ76">
        <v>9.9162899999999983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30.604683606266988</v>
      </c>
      <c r="BB76">
        <f t="shared" si="1"/>
        <v>882.96795084060716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0</v>
      </c>
      <c r="K77">
        <v>2.9487820315875379</v>
      </c>
      <c r="L77">
        <v>460.93137652487127</v>
      </c>
      <c r="M77">
        <v>21.477978125923737</v>
      </c>
      <c r="N77">
        <v>36.246660388927829</v>
      </c>
      <c r="O77">
        <v>0</v>
      </c>
      <c r="P77">
        <v>42.337381916329285</v>
      </c>
      <c r="Q77">
        <v>3.3505592417061614</v>
      </c>
      <c r="R77">
        <v>24.184083261460106</v>
      </c>
      <c r="S77">
        <v>11.10718304347826</v>
      </c>
      <c r="T77">
        <v>0</v>
      </c>
      <c r="U77">
        <v>60.403418646205587</v>
      </c>
      <c r="V77">
        <v>6.3574275100401616</v>
      </c>
      <c r="W77">
        <v>13.035646457268077</v>
      </c>
      <c r="X77">
        <v>30.170476065228829</v>
      </c>
      <c r="Y77">
        <v>0</v>
      </c>
      <c r="Z77">
        <v>2.01070584</v>
      </c>
      <c r="AA77">
        <v>13.088087999999999</v>
      </c>
      <c r="AB77">
        <v>12.121704815999999</v>
      </c>
      <c r="AC77">
        <v>8.9164694943999994</v>
      </c>
      <c r="AD77">
        <v>11.22633356</v>
      </c>
      <c r="AE77">
        <v>10.116147079999999</v>
      </c>
      <c r="AF77">
        <v>2.7224999999999997</v>
      </c>
      <c r="AG77">
        <v>11.828612639999999</v>
      </c>
      <c r="AH77">
        <v>46.922145399999991</v>
      </c>
      <c r="AI77">
        <v>8.592240799999999</v>
      </c>
      <c r="AJ77">
        <v>0</v>
      </c>
      <c r="AK77">
        <v>15.572000000000001</v>
      </c>
      <c r="AL77">
        <v>0</v>
      </c>
      <c r="AM77">
        <v>4.849083299047618</v>
      </c>
      <c r="AN77">
        <v>0.68867999999999996</v>
      </c>
      <c r="AO77">
        <v>5.7727488000000005</v>
      </c>
      <c r="AP77">
        <v>3.5370971999999998</v>
      </c>
      <c r="AQ77">
        <v>11.134079999999997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30.737065353879679</v>
      </c>
      <c r="BB77">
        <f t="shared" si="1"/>
        <v>886.78725389299461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0</v>
      </c>
      <c r="K78">
        <v>2.9487820315875379</v>
      </c>
      <c r="L78">
        <v>460.93137652487127</v>
      </c>
      <c r="M78">
        <v>21.477978125923737</v>
      </c>
      <c r="N78">
        <v>36.246660388927829</v>
      </c>
      <c r="O78">
        <v>0</v>
      </c>
      <c r="P78">
        <v>42.337381916329285</v>
      </c>
      <c r="Q78">
        <v>3.3505592417061614</v>
      </c>
      <c r="R78">
        <v>24.184083261460106</v>
      </c>
      <c r="S78">
        <v>11.10718304347826</v>
      </c>
      <c r="T78">
        <v>0</v>
      </c>
      <c r="U78">
        <v>60.403418646205587</v>
      </c>
      <c r="V78">
        <v>6.3574275100401616</v>
      </c>
      <c r="W78">
        <v>13.035646457268077</v>
      </c>
      <c r="X78">
        <v>30.170476065228829</v>
      </c>
      <c r="Y78">
        <v>0</v>
      </c>
      <c r="Z78">
        <v>2.01070584</v>
      </c>
      <c r="AA78">
        <v>13.088087999999999</v>
      </c>
      <c r="AB78">
        <v>12.121704815999999</v>
      </c>
      <c r="AC78">
        <v>8.9164694943999994</v>
      </c>
      <c r="AD78">
        <v>11.22633356</v>
      </c>
      <c r="AE78">
        <v>10.116147079999999</v>
      </c>
      <c r="AF78">
        <v>5.4449999999999994</v>
      </c>
      <c r="AG78">
        <v>11.828612639999999</v>
      </c>
      <c r="AH78">
        <v>46.922145399999991</v>
      </c>
      <c r="AI78">
        <v>8.592240799999999</v>
      </c>
      <c r="AJ78">
        <v>0</v>
      </c>
      <c r="AK78">
        <v>15.572000000000001</v>
      </c>
      <c r="AL78">
        <v>0</v>
      </c>
      <c r="AM78">
        <v>4.849083299047618</v>
      </c>
      <c r="AN78">
        <v>0.68867999999999996</v>
      </c>
      <c r="AO78">
        <v>5.7727488000000005</v>
      </c>
      <c r="AP78">
        <v>3.5370971999999998</v>
      </c>
      <c r="AQ78">
        <v>13.221719999999999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30.898205043879692</v>
      </c>
      <c r="BB78">
        <f t="shared" si="1"/>
        <v>891.43625420299463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0</v>
      </c>
      <c r="K79">
        <v>2.9487820315875379</v>
      </c>
      <c r="L79">
        <v>460.93137652487127</v>
      </c>
      <c r="M79">
        <v>21.477978125923737</v>
      </c>
      <c r="N79">
        <v>36.246660388927829</v>
      </c>
      <c r="O79">
        <v>0</v>
      </c>
      <c r="P79">
        <v>42.337381916329285</v>
      </c>
      <c r="Q79">
        <v>3.3505592417061614</v>
      </c>
      <c r="R79">
        <v>24.184083261460106</v>
      </c>
      <c r="S79">
        <v>11.10718304347826</v>
      </c>
      <c r="T79">
        <v>0</v>
      </c>
      <c r="U79">
        <v>59.534848848368519</v>
      </c>
      <c r="V79">
        <v>6.3574275100401616</v>
      </c>
      <c r="W79">
        <v>13.035646457268077</v>
      </c>
      <c r="X79">
        <v>30.170476065228829</v>
      </c>
      <c r="Y79">
        <v>0</v>
      </c>
      <c r="Z79">
        <v>6.0321175199999999</v>
      </c>
      <c r="AA79">
        <v>13.088087999999999</v>
      </c>
      <c r="AB79">
        <v>12.555207080000001</v>
      </c>
      <c r="AC79">
        <v>9.3762988799999984</v>
      </c>
      <c r="AD79">
        <v>11.834257760000002</v>
      </c>
      <c r="AE79">
        <v>11.021483199999999</v>
      </c>
      <c r="AF79">
        <v>9.3774999999999977</v>
      </c>
      <c r="AG79">
        <v>11.828612639999999</v>
      </c>
      <c r="AH79">
        <v>47.459643660000005</v>
      </c>
      <c r="AI79">
        <v>9.7639099999999992</v>
      </c>
      <c r="AJ79">
        <v>0</v>
      </c>
      <c r="AK79">
        <v>15.572000000000001</v>
      </c>
      <c r="AL79">
        <v>0</v>
      </c>
      <c r="AM79">
        <v>4.849083299047618</v>
      </c>
      <c r="AN79">
        <v>0.68867999999999996</v>
      </c>
      <c r="AO79">
        <v>5.7727488000000005</v>
      </c>
      <c r="AP79">
        <v>3.5370971999999998</v>
      </c>
      <c r="AQ79">
        <v>14.845439999999998</v>
      </c>
      <c r="AR79">
        <v>15.072470399999998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31.293796810347629</v>
      </c>
      <c r="BB79">
        <f t="shared" si="1"/>
        <v>902.84936214828963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2.9487820315875379</v>
      </c>
      <c r="L80">
        <v>460.93137652487127</v>
      </c>
      <c r="M80">
        <v>21.477978125923737</v>
      </c>
      <c r="N80">
        <v>36.246660388927829</v>
      </c>
      <c r="O80">
        <v>0</v>
      </c>
      <c r="P80">
        <v>42.337381916329285</v>
      </c>
      <c r="Q80">
        <v>3.3505592417061614</v>
      </c>
      <c r="R80">
        <v>24.184083261460106</v>
      </c>
      <c r="S80">
        <v>11.10718304347826</v>
      </c>
      <c r="T80">
        <v>0</v>
      </c>
      <c r="U80">
        <v>59.534848848368519</v>
      </c>
      <c r="V80">
        <v>6.3574275100401616</v>
      </c>
      <c r="W80">
        <v>13.035646457268077</v>
      </c>
      <c r="X80">
        <v>30.170476065228829</v>
      </c>
      <c r="Y80">
        <v>0</v>
      </c>
      <c r="Z80">
        <v>6.0321175199999999</v>
      </c>
      <c r="AA80">
        <v>13.088087999999999</v>
      </c>
      <c r="AB80">
        <v>12.555207080000001</v>
      </c>
      <c r="AC80">
        <v>9.3762988799999984</v>
      </c>
      <c r="AD80">
        <v>11.834257760000002</v>
      </c>
      <c r="AE80">
        <v>11.021483199999999</v>
      </c>
      <c r="AF80">
        <v>9.3774999999999977</v>
      </c>
      <c r="AG80">
        <v>11.828612639999999</v>
      </c>
      <c r="AH80">
        <v>47.459643660000005</v>
      </c>
      <c r="AI80">
        <v>15.231699600000002</v>
      </c>
      <c r="AJ80">
        <v>0</v>
      </c>
      <c r="AK80">
        <v>15.572000000000001</v>
      </c>
      <c r="AL80">
        <v>0</v>
      </c>
      <c r="AM80">
        <v>4.849083299047618</v>
      </c>
      <c r="AN80">
        <v>0.68867999999999996</v>
      </c>
      <c r="AO80">
        <v>5.7727488000000005</v>
      </c>
      <c r="AP80">
        <v>3.5370971999999998</v>
      </c>
      <c r="AQ80">
        <v>14.845439999999998</v>
      </c>
      <c r="AR80">
        <v>15.072470399999998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31.47696745514763</v>
      </c>
      <c r="BB80">
        <f t="shared" si="1"/>
        <v>908.13398110348965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</v>
      </c>
      <c r="H81">
        <v>0</v>
      </c>
      <c r="I81">
        <v>0</v>
      </c>
      <c r="J81">
        <v>0</v>
      </c>
      <c r="K81">
        <v>2.9487820315875379</v>
      </c>
      <c r="L81">
        <v>460.93137652487127</v>
      </c>
      <c r="M81">
        <v>21.477978125923737</v>
      </c>
      <c r="N81">
        <v>36.246660388927829</v>
      </c>
      <c r="O81">
        <v>0</v>
      </c>
      <c r="P81">
        <v>42.337381916329285</v>
      </c>
      <c r="Q81">
        <v>3.3505592417061614</v>
      </c>
      <c r="R81">
        <v>24.184083261460106</v>
      </c>
      <c r="S81">
        <v>11.10718304347826</v>
      </c>
      <c r="T81">
        <v>0</v>
      </c>
      <c r="U81">
        <v>59.534848848368519</v>
      </c>
      <c r="V81">
        <v>6.3574275100401616</v>
      </c>
      <c r="W81">
        <v>13.035646457268077</v>
      </c>
      <c r="X81">
        <v>30.170476065228829</v>
      </c>
      <c r="Y81">
        <v>0</v>
      </c>
      <c r="Z81">
        <v>6.0321175199999999</v>
      </c>
      <c r="AA81">
        <v>13.088087999999999</v>
      </c>
      <c r="AB81">
        <v>12.555207080000001</v>
      </c>
      <c r="AC81">
        <v>9.3762988799999984</v>
      </c>
      <c r="AD81">
        <v>11.834257760000002</v>
      </c>
      <c r="AE81">
        <v>11.021483199999999</v>
      </c>
      <c r="AF81">
        <v>9.3774999999999977</v>
      </c>
      <c r="AG81">
        <v>11.828612639999999</v>
      </c>
      <c r="AH81">
        <v>47.459643660000005</v>
      </c>
      <c r="AI81">
        <v>15.231699600000002</v>
      </c>
      <c r="AJ81">
        <v>0</v>
      </c>
      <c r="AK81">
        <v>15.572000000000001</v>
      </c>
      <c r="AL81">
        <v>0</v>
      </c>
      <c r="AM81">
        <v>4.849083299047618</v>
      </c>
      <c r="AN81">
        <v>0.68867999999999996</v>
      </c>
      <c r="AO81">
        <v>5.7727488000000005</v>
      </c>
      <c r="AP81">
        <v>3.5370971999999998</v>
      </c>
      <c r="AQ81">
        <v>14.845439999999998</v>
      </c>
      <c r="AR81">
        <v>15.072470399999998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31.47696745514763</v>
      </c>
      <c r="BB81">
        <f t="shared" si="1"/>
        <v>908.13398110348965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</v>
      </c>
      <c r="H82">
        <v>0</v>
      </c>
      <c r="I82">
        <v>0</v>
      </c>
      <c r="J82">
        <v>0</v>
      </c>
      <c r="K82">
        <v>2.9487820315875379</v>
      </c>
      <c r="L82">
        <v>460.93137652487127</v>
      </c>
      <c r="M82">
        <v>21.477978125923737</v>
      </c>
      <c r="N82">
        <v>36.246660388927829</v>
      </c>
      <c r="O82">
        <v>0</v>
      </c>
      <c r="P82">
        <v>42.337381916329285</v>
      </c>
      <c r="Q82">
        <v>3.3505592417061614</v>
      </c>
      <c r="R82">
        <v>24.184083261460106</v>
      </c>
      <c r="S82">
        <v>11.10718304347826</v>
      </c>
      <c r="T82">
        <v>0</v>
      </c>
      <c r="U82">
        <v>59.534848848368519</v>
      </c>
      <c r="V82">
        <v>6.3574275100401616</v>
      </c>
      <c r="W82">
        <v>13.035646457268077</v>
      </c>
      <c r="X82">
        <v>30.170476065228829</v>
      </c>
      <c r="Y82">
        <v>0</v>
      </c>
      <c r="Z82">
        <v>6.0321175199999999</v>
      </c>
      <c r="AA82">
        <v>13.088087999999999</v>
      </c>
      <c r="AB82">
        <v>12.555207080000001</v>
      </c>
      <c r="AC82">
        <v>9.3762988799999984</v>
      </c>
      <c r="AD82">
        <v>11.834257760000002</v>
      </c>
      <c r="AE82">
        <v>11.021483199999999</v>
      </c>
      <c r="AF82">
        <v>9.3774999999999977</v>
      </c>
      <c r="AG82">
        <v>11.828612639999999</v>
      </c>
      <c r="AH82">
        <v>47.459643660000005</v>
      </c>
      <c r="AI82">
        <v>15.231699600000002</v>
      </c>
      <c r="AJ82">
        <v>0</v>
      </c>
      <c r="AK82">
        <v>15.572000000000001</v>
      </c>
      <c r="AL82">
        <v>0</v>
      </c>
      <c r="AM82">
        <v>4.849083299047618</v>
      </c>
      <c r="AN82">
        <v>0.68867999999999996</v>
      </c>
      <c r="AO82">
        <v>5.7727488000000005</v>
      </c>
      <c r="AP82">
        <v>3.5370971999999998</v>
      </c>
      <c r="AQ82">
        <v>14.845439999999998</v>
      </c>
      <c r="AR82">
        <v>15.072470399999998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31.47696745514763</v>
      </c>
      <c r="BB82">
        <f t="shared" si="1"/>
        <v>908.13398110348965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0</v>
      </c>
      <c r="K83">
        <v>2.9487820315875379</v>
      </c>
      <c r="L83">
        <v>460.93137652487127</v>
      </c>
      <c r="M83">
        <v>21.477978125923737</v>
      </c>
      <c r="N83">
        <v>36.246660388927829</v>
      </c>
      <c r="O83">
        <v>0</v>
      </c>
      <c r="P83">
        <v>42.337381916329285</v>
      </c>
      <c r="Q83">
        <v>3.3505592417061614</v>
      </c>
      <c r="R83">
        <v>24.184083261460106</v>
      </c>
      <c r="S83">
        <v>11.10718304347826</v>
      </c>
      <c r="T83">
        <v>0</v>
      </c>
      <c r="U83">
        <v>59.534848848368519</v>
      </c>
      <c r="V83">
        <v>6.3574275100401616</v>
      </c>
      <c r="W83">
        <v>13.035646457268077</v>
      </c>
      <c r="X83">
        <v>30.170476065228829</v>
      </c>
      <c r="Y83">
        <v>0</v>
      </c>
      <c r="Z83">
        <v>6.0321175199999999</v>
      </c>
      <c r="AA83">
        <v>13.088087999999999</v>
      </c>
      <c r="AB83">
        <v>12.555207080000001</v>
      </c>
      <c r="AC83">
        <v>9.3762988799999984</v>
      </c>
      <c r="AD83">
        <v>11.834257760000002</v>
      </c>
      <c r="AE83">
        <v>11.021483199999999</v>
      </c>
      <c r="AF83">
        <v>9.3774999999999977</v>
      </c>
      <c r="AG83">
        <v>11.828612639999999</v>
      </c>
      <c r="AH83">
        <v>47.459643660000005</v>
      </c>
      <c r="AI83">
        <v>15.231699600000002</v>
      </c>
      <c r="AJ83">
        <v>0</v>
      </c>
      <c r="AK83">
        <v>15.572000000000001</v>
      </c>
      <c r="AL83">
        <v>0</v>
      </c>
      <c r="AM83">
        <v>4.849083299047618</v>
      </c>
      <c r="AN83">
        <v>0.68867999999999996</v>
      </c>
      <c r="AO83">
        <v>5.5923504000000017</v>
      </c>
      <c r="AP83">
        <v>3.5370971999999998</v>
      </c>
      <c r="AQ83">
        <v>14.845439999999998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31.504964182347635</v>
      </c>
      <c r="BB83">
        <f t="shared" si="1"/>
        <v>908.94170757628945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</v>
      </c>
      <c r="H84">
        <v>0</v>
      </c>
      <c r="I84">
        <v>0</v>
      </c>
      <c r="J84">
        <v>0</v>
      </c>
      <c r="K84">
        <v>2.9487820315875379</v>
      </c>
      <c r="L84">
        <v>460.93137652487127</v>
      </c>
      <c r="M84">
        <v>21.477978125923737</v>
      </c>
      <c r="N84">
        <v>36.246660388927829</v>
      </c>
      <c r="O84">
        <v>0</v>
      </c>
      <c r="P84">
        <v>42.337381916329285</v>
      </c>
      <c r="Q84">
        <v>3.3505592417061614</v>
      </c>
      <c r="R84">
        <v>24.184083261460106</v>
      </c>
      <c r="S84">
        <v>11.10718304347826</v>
      </c>
      <c r="T84">
        <v>0</v>
      </c>
      <c r="U84">
        <v>59.534848848368519</v>
      </c>
      <c r="V84">
        <v>6.3574275100401616</v>
      </c>
      <c r="W84">
        <v>13.035646457268077</v>
      </c>
      <c r="X84">
        <v>30.170476065228829</v>
      </c>
      <c r="Y84">
        <v>0</v>
      </c>
      <c r="Z84">
        <v>6.0321175199999999</v>
      </c>
      <c r="AA84">
        <v>13.088087999999999</v>
      </c>
      <c r="AB84">
        <v>12.555207080000001</v>
      </c>
      <c r="AC84">
        <v>9.3762988799999984</v>
      </c>
      <c r="AD84">
        <v>11.834257760000002</v>
      </c>
      <c r="AE84">
        <v>11.021483199999999</v>
      </c>
      <c r="AF84">
        <v>9.3774999999999977</v>
      </c>
      <c r="AG84">
        <v>11.828612639999999</v>
      </c>
      <c r="AH84">
        <v>47.459643660000005</v>
      </c>
      <c r="AI84">
        <v>15.231699600000002</v>
      </c>
      <c r="AJ84">
        <v>0</v>
      </c>
      <c r="AK84">
        <v>15.572000000000001</v>
      </c>
      <c r="AL84">
        <v>0</v>
      </c>
      <c r="AM84">
        <v>4.849083299047618</v>
      </c>
      <c r="AN84">
        <v>0.68867999999999996</v>
      </c>
      <c r="AO84">
        <v>5.5923504000000017</v>
      </c>
      <c r="AP84">
        <v>3.5370971999999998</v>
      </c>
      <c r="AQ84">
        <v>14.845439999999998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31.504964182347635</v>
      </c>
      <c r="BB84">
        <f t="shared" si="1"/>
        <v>908.94170757628945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10</v>
      </c>
      <c r="H85">
        <v>0</v>
      </c>
      <c r="I85">
        <v>0</v>
      </c>
      <c r="J85">
        <v>0</v>
      </c>
      <c r="K85">
        <v>2.9487820315875379</v>
      </c>
      <c r="L85">
        <v>460.93137652487127</v>
      </c>
      <c r="M85">
        <v>21.477978125923737</v>
      </c>
      <c r="N85">
        <v>36.246660388927829</v>
      </c>
      <c r="O85">
        <v>0</v>
      </c>
      <c r="P85">
        <v>42.337381916329285</v>
      </c>
      <c r="Q85">
        <v>3.3505592417061614</v>
      </c>
      <c r="R85">
        <v>24.184083261460106</v>
      </c>
      <c r="S85">
        <v>11.10718304347826</v>
      </c>
      <c r="T85">
        <v>0</v>
      </c>
      <c r="U85">
        <v>59.534848848368519</v>
      </c>
      <c r="V85">
        <v>6.3574275100401616</v>
      </c>
      <c r="W85">
        <v>13.035646457268077</v>
      </c>
      <c r="X85">
        <v>33.790491264324629</v>
      </c>
      <c r="Y85">
        <v>0</v>
      </c>
      <c r="Z85">
        <v>6.0321175199999999</v>
      </c>
      <c r="AA85">
        <v>13.088087999999999</v>
      </c>
      <c r="AB85">
        <v>12.555207080000001</v>
      </c>
      <c r="AC85">
        <v>9.3762988799999984</v>
      </c>
      <c r="AD85">
        <v>11.834257760000002</v>
      </c>
      <c r="AE85">
        <v>11.021483199999999</v>
      </c>
      <c r="AF85">
        <v>9.3774999999999977</v>
      </c>
      <c r="AG85">
        <v>11.828612639999999</v>
      </c>
      <c r="AH85">
        <v>47.459643660000005</v>
      </c>
      <c r="AI85">
        <v>15.231699600000002</v>
      </c>
      <c r="AJ85">
        <v>0</v>
      </c>
      <c r="AK85">
        <v>15.572000000000001</v>
      </c>
      <c r="AL85">
        <v>0</v>
      </c>
      <c r="AM85">
        <v>4.849083299047618</v>
      </c>
      <c r="AN85">
        <v>0.68867999999999996</v>
      </c>
      <c r="AO85">
        <v>5.5923504000000017</v>
      </c>
      <c r="AP85">
        <v>3.5370971999999998</v>
      </c>
      <c r="AQ85">
        <v>14.845439999999998</v>
      </c>
      <c r="AR85">
        <v>15.072470399999998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31.59219465626358</v>
      </c>
      <c r="BB85">
        <f t="shared" si="1"/>
        <v>911.45837070146945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10</v>
      </c>
      <c r="H86">
        <v>0</v>
      </c>
      <c r="I86">
        <v>0</v>
      </c>
      <c r="J86">
        <v>0</v>
      </c>
      <c r="K86">
        <v>2.9487820315875379</v>
      </c>
      <c r="L86">
        <v>460.93137652487127</v>
      </c>
      <c r="M86">
        <v>21.477978125923737</v>
      </c>
      <c r="N86">
        <v>36.246660388927829</v>
      </c>
      <c r="O86">
        <v>0</v>
      </c>
      <c r="P86">
        <v>42.337381916329285</v>
      </c>
      <c r="Q86">
        <v>3.3505592417061614</v>
      </c>
      <c r="R86">
        <v>24.184083261460106</v>
      </c>
      <c r="S86">
        <v>11.10718304347826</v>
      </c>
      <c r="T86">
        <v>0</v>
      </c>
      <c r="U86">
        <v>59.534848848368519</v>
      </c>
      <c r="V86">
        <v>6.3574275100401616</v>
      </c>
      <c r="W86">
        <v>13.035646457268077</v>
      </c>
      <c r="X86">
        <v>37.013686338942691</v>
      </c>
      <c r="Y86">
        <v>0</v>
      </c>
      <c r="Z86">
        <v>6.0321175199999999</v>
      </c>
      <c r="AA86">
        <v>13.088087999999999</v>
      </c>
      <c r="AB86">
        <v>12.555207080000001</v>
      </c>
      <c r="AC86">
        <v>9.3762988799999984</v>
      </c>
      <c r="AD86">
        <v>11.834257760000002</v>
      </c>
      <c r="AE86">
        <v>11.021483199999999</v>
      </c>
      <c r="AF86">
        <v>9.3774999999999977</v>
      </c>
      <c r="AG86">
        <v>11.828612639999999</v>
      </c>
      <c r="AH86">
        <v>47.459643660000005</v>
      </c>
      <c r="AI86">
        <v>9.5686318000000004</v>
      </c>
      <c r="AJ86">
        <v>0</v>
      </c>
      <c r="AK86">
        <v>15.572000000000001</v>
      </c>
      <c r="AL86">
        <v>0</v>
      </c>
      <c r="AM86">
        <v>4.849083299047618</v>
      </c>
      <c r="AN86">
        <v>0.68867999999999996</v>
      </c>
      <c r="AO86">
        <v>5.5923504000000017</v>
      </c>
      <c r="AP86">
        <v>3.5370971999999998</v>
      </c>
      <c r="AQ86">
        <v>14.845439999999998</v>
      </c>
      <c r="AR86">
        <v>15.072470399999998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31.510458843260444</v>
      </c>
      <c r="BB86">
        <f t="shared" si="1"/>
        <v>909.10023378909057</v>
      </c>
    </row>
    <row r="87" spans="1:54">
      <c r="A87" t="s">
        <v>129</v>
      </c>
      <c r="B87">
        <v>0</v>
      </c>
      <c r="C87">
        <v>3.6900000000000004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2.9487820315875379</v>
      </c>
      <c r="L87">
        <v>460.93137652487127</v>
      </c>
      <c r="M87">
        <v>21.477978125923737</v>
      </c>
      <c r="N87">
        <v>36.246660388927829</v>
      </c>
      <c r="O87">
        <v>0</v>
      </c>
      <c r="P87">
        <v>42.337381916329285</v>
      </c>
      <c r="Q87">
        <v>3.3505592417061614</v>
      </c>
      <c r="R87">
        <v>24.184083261460106</v>
      </c>
      <c r="S87">
        <v>11.10718304347826</v>
      </c>
      <c r="T87">
        <v>0</v>
      </c>
      <c r="U87">
        <v>59.534848848368519</v>
      </c>
      <c r="V87">
        <v>6.3574275100401616</v>
      </c>
      <c r="W87">
        <v>13.035646457268077</v>
      </c>
      <c r="X87">
        <v>38.621684885345609</v>
      </c>
      <c r="Y87">
        <v>0</v>
      </c>
      <c r="Z87">
        <v>4.0214116799999999</v>
      </c>
      <c r="AA87">
        <v>13.088087999999999</v>
      </c>
      <c r="AB87">
        <v>12.121704815999999</v>
      </c>
      <c r="AC87">
        <v>8.9164694943999994</v>
      </c>
      <c r="AD87">
        <v>11.22633356</v>
      </c>
      <c r="AE87">
        <v>10.116147079999999</v>
      </c>
      <c r="AF87">
        <v>8.1674999999999986</v>
      </c>
      <c r="AG87">
        <v>11.828612639999999</v>
      </c>
      <c r="AH87">
        <v>46.922145399999991</v>
      </c>
      <c r="AI87">
        <v>9.5686318000000004</v>
      </c>
      <c r="AJ87">
        <v>0</v>
      </c>
      <c r="AK87">
        <v>15.572000000000001</v>
      </c>
      <c r="AL87">
        <v>0</v>
      </c>
      <c r="AM87">
        <v>4.849083299047618</v>
      </c>
      <c r="AN87">
        <v>0.68867999999999996</v>
      </c>
      <c r="AO87">
        <v>5.5923504000000017</v>
      </c>
      <c r="AP87">
        <v>2.9082799200000005</v>
      </c>
      <c r="AQ87">
        <v>14.845439999999998</v>
      </c>
      <c r="AR87">
        <v>15.072470399999998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31.125355896776803</v>
      </c>
      <c r="BB87">
        <f t="shared" si="1"/>
        <v>897.98972193237751</v>
      </c>
    </row>
    <row r="88" spans="1:54">
      <c r="A88" t="s">
        <v>130</v>
      </c>
      <c r="B88">
        <v>0</v>
      </c>
      <c r="C88">
        <v>3.6900000000000004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2.9487820315875379</v>
      </c>
      <c r="L88">
        <v>460.93137652487127</v>
      </c>
      <c r="M88">
        <v>21.477978125923737</v>
      </c>
      <c r="N88">
        <v>36.246660388927829</v>
      </c>
      <c r="O88">
        <v>0</v>
      </c>
      <c r="P88">
        <v>42.337381916329285</v>
      </c>
      <c r="Q88">
        <v>3.3505592417061614</v>
      </c>
      <c r="R88">
        <v>24.184083261460106</v>
      </c>
      <c r="S88">
        <v>11.10718304347826</v>
      </c>
      <c r="T88">
        <v>0</v>
      </c>
      <c r="U88">
        <v>59.534848848368519</v>
      </c>
      <c r="V88">
        <v>6.3574275100401616</v>
      </c>
      <c r="W88">
        <v>13.035646457268077</v>
      </c>
      <c r="X88">
        <v>41.842245696949504</v>
      </c>
      <c r="Y88">
        <v>0</v>
      </c>
      <c r="Z88">
        <v>4.0214116799999999</v>
      </c>
      <c r="AA88">
        <v>13.088087999999999</v>
      </c>
      <c r="AB88">
        <v>12.121704815999999</v>
      </c>
      <c r="AC88">
        <v>8.9164694943999994</v>
      </c>
      <c r="AD88">
        <v>11.22633356</v>
      </c>
      <c r="AE88">
        <v>10.116147079999999</v>
      </c>
      <c r="AF88">
        <v>8.1674999999999986</v>
      </c>
      <c r="AG88">
        <v>11.828612639999999</v>
      </c>
      <c r="AH88">
        <v>46.922145399999991</v>
      </c>
      <c r="AI88">
        <v>9.5686318000000004</v>
      </c>
      <c r="AJ88">
        <v>0</v>
      </c>
      <c r="AK88">
        <v>15.572000000000001</v>
      </c>
      <c r="AL88">
        <v>0</v>
      </c>
      <c r="AM88">
        <v>4.849083299047618</v>
      </c>
      <c r="AN88">
        <v>0.68867999999999996</v>
      </c>
      <c r="AO88">
        <v>5.5923504000000017</v>
      </c>
      <c r="AP88">
        <v>2.9082799200000005</v>
      </c>
      <c r="AQ88">
        <v>14.845439999999998</v>
      </c>
      <c r="AR88">
        <v>15.072470399999998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31.233244683965545</v>
      </c>
      <c r="BB88">
        <f t="shared" si="1"/>
        <v>901.10239395679253</v>
      </c>
    </row>
    <row r="89" spans="1:54">
      <c r="A89" t="s">
        <v>131</v>
      </c>
      <c r="B89">
        <v>0</v>
      </c>
      <c r="C89">
        <v>3.6900000000000004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2.9487820315875379</v>
      </c>
      <c r="L89">
        <v>460.93137652487127</v>
      </c>
      <c r="M89">
        <v>21.477978125923737</v>
      </c>
      <c r="N89">
        <v>36.246660388927829</v>
      </c>
      <c r="O89">
        <v>0</v>
      </c>
      <c r="P89">
        <v>42.337381916329285</v>
      </c>
      <c r="Q89">
        <v>3.3505592417061614</v>
      </c>
      <c r="R89">
        <v>24.184083261460106</v>
      </c>
      <c r="S89">
        <v>11.10718304347826</v>
      </c>
      <c r="T89">
        <v>0</v>
      </c>
      <c r="U89">
        <v>58.675038545808654</v>
      </c>
      <c r="V89">
        <v>6.3933549401197611</v>
      </c>
      <c r="W89">
        <v>13.035646457268077</v>
      </c>
      <c r="X89">
        <v>41.842245696949504</v>
      </c>
      <c r="Y89">
        <v>0</v>
      </c>
      <c r="Z89">
        <v>4.0214116799999999</v>
      </c>
      <c r="AA89">
        <v>13.088087999999999</v>
      </c>
      <c r="AB89">
        <v>12.121704815999999</v>
      </c>
      <c r="AC89">
        <v>8.9164694943999994</v>
      </c>
      <c r="AD89">
        <v>11.22633356</v>
      </c>
      <c r="AE89">
        <v>10.116147079999999</v>
      </c>
      <c r="AF89">
        <v>8.1674999999999986</v>
      </c>
      <c r="AG89">
        <v>11.828612639999999</v>
      </c>
      <c r="AH89">
        <v>46.922145399999991</v>
      </c>
      <c r="AI89">
        <v>9.5686318000000004</v>
      </c>
      <c r="AJ89">
        <v>0</v>
      </c>
      <c r="AK89">
        <v>15.572000000000001</v>
      </c>
      <c r="AL89">
        <v>0</v>
      </c>
      <c r="AM89">
        <v>4.849083299047618</v>
      </c>
      <c r="AN89">
        <v>0.68867999999999996</v>
      </c>
      <c r="AO89">
        <v>5.5923504000000017</v>
      </c>
      <c r="AP89">
        <v>2.9082799200000005</v>
      </c>
      <c r="AQ89">
        <v>14.845439999999998</v>
      </c>
      <c r="AR89">
        <v>15.072470399999998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31.205644507928284</v>
      </c>
      <c r="BB89">
        <f t="shared" si="1"/>
        <v>900.30611126034955</v>
      </c>
    </row>
    <row r="90" spans="1:54">
      <c r="A90" t="s">
        <v>132</v>
      </c>
      <c r="B90">
        <v>0</v>
      </c>
      <c r="C90">
        <v>3.6900000000000004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2.9487820315875379</v>
      </c>
      <c r="L90">
        <v>460.93137652487127</v>
      </c>
      <c r="M90">
        <v>21.477978125923737</v>
      </c>
      <c r="N90">
        <v>36.246660388927829</v>
      </c>
      <c r="O90">
        <v>0</v>
      </c>
      <c r="P90">
        <v>42.337381916329285</v>
      </c>
      <c r="Q90">
        <v>3.3505592417061614</v>
      </c>
      <c r="R90">
        <v>24.184083261460106</v>
      </c>
      <c r="S90">
        <v>11.10718304347826</v>
      </c>
      <c r="T90">
        <v>0</v>
      </c>
      <c r="U90">
        <v>58.675038545808654</v>
      </c>
      <c r="V90">
        <v>6.3933549401197611</v>
      </c>
      <c r="W90">
        <v>13.035646457268077</v>
      </c>
      <c r="X90">
        <v>41.842245696949504</v>
      </c>
      <c r="Y90">
        <v>0</v>
      </c>
      <c r="Z90">
        <v>4.0214116799999999</v>
      </c>
      <c r="AA90">
        <v>13.088087999999999</v>
      </c>
      <c r="AB90">
        <v>12.121704815999999</v>
      </c>
      <c r="AC90">
        <v>8.9164694943999994</v>
      </c>
      <c r="AD90">
        <v>11.22633356</v>
      </c>
      <c r="AE90">
        <v>10.116147079999999</v>
      </c>
      <c r="AF90">
        <v>8.1674999999999986</v>
      </c>
      <c r="AG90">
        <v>11.828612639999999</v>
      </c>
      <c r="AH90">
        <v>46.922145399999991</v>
      </c>
      <c r="AI90">
        <v>9.5686318000000004</v>
      </c>
      <c r="AJ90">
        <v>0</v>
      </c>
      <c r="AK90">
        <v>15.572000000000001</v>
      </c>
      <c r="AL90">
        <v>0</v>
      </c>
      <c r="AM90">
        <v>4.849083299047618</v>
      </c>
      <c r="AN90">
        <v>0.68867999999999996</v>
      </c>
      <c r="AO90">
        <v>5.5923504000000017</v>
      </c>
      <c r="AP90">
        <v>2.9082799200000005</v>
      </c>
      <c r="AQ90">
        <v>14.845439999999998</v>
      </c>
      <c r="AR90">
        <v>15.072470399999998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31.205644507928284</v>
      </c>
      <c r="BB90">
        <f t="shared" si="1"/>
        <v>900.30611126034955</v>
      </c>
    </row>
    <row r="91" spans="1:54">
      <c r="A91" t="s">
        <v>133</v>
      </c>
      <c r="B91">
        <v>0</v>
      </c>
      <c r="C91">
        <v>3.6900000000000004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2.9487820315875379</v>
      </c>
      <c r="L91">
        <v>460.93137652487127</v>
      </c>
      <c r="M91">
        <v>21.477978125923737</v>
      </c>
      <c r="N91">
        <v>36.246660388927829</v>
      </c>
      <c r="O91">
        <v>0</v>
      </c>
      <c r="P91">
        <v>42.337381916329285</v>
      </c>
      <c r="Q91">
        <v>3.3505592417061614</v>
      </c>
      <c r="R91">
        <v>24.184083261460106</v>
      </c>
      <c r="S91">
        <v>11.10718304347826</v>
      </c>
      <c r="T91">
        <v>0</v>
      </c>
      <c r="U91">
        <v>58.675038545808654</v>
      </c>
      <c r="V91">
        <v>6.3933549401197611</v>
      </c>
      <c r="W91">
        <v>13.035646457268077</v>
      </c>
      <c r="X91">
        <v>41.842245696949504</v>
      </c>
      <c r="Y91">
        <v>0</v>
      </c>
      <c r="Z91">
        <v>6.0321175199999999</v>
      </c>
      <c r="AA91">
        <v>13.088087999999999</v>
      </c>
      <c r="AB91">
        <v>12.555207080000001</v>
      </c>
      <c r="AC91">
        <v>9.3762988799999984</v>
      </c>
      <c r="AD91">
        <v>11.834257760000002</v>
      </c>
      <c r="AE91">
        <v>11.021483199999999</v>
      </c>
      <c r="AF91">
        <v>9.3774999999999977</v>
      </c>
      <c r="AG91">
        <v>11.828612639999999</v>
      </c>
      <c r="AH91">
        <v>47.459643660000005</v>
      </c>
      <c r="AI91">
        <v>9.5686318000000004</v>
      </c>
      <c r="AJ91">
        <v>0</v>
      </c>
      <c r="AK91">
        <v>15.572000000000001</v>
      </c>
      <c r="AL91">
        <v>0</v>
      </c>
      <c r="AM91">
        <v>4.849083299047618</v>
      </c>
      <c r="AN91">
        <v>0.68867999999999996</v>
      </c>
      <c r="AO91">
        <v>5.5923504000000017</v>
      </c>
      <c r="AP91">
        <v>2.9082799200000005</v>
      </c>
      <c r="AQ91">
        <v>14.845439999999998</v>
      </c>
      <c r="AR91">
        <v>15.072470399999998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31.412165057528313</v>
      </c>
      <c r="BB91">
        <f t="shared" si="1"/>
        <v>906.26438678034958</v>
      </c>
    </row>
    <row r="92" spans="1:54">
      <c r="A92" t="s">
        <v>134</v>
      </c>
      <c r="B92">
        <v>0</v>
      </c>
      <c r="C92">
        <v>3.6900000000000004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2.9487820315875379</v>
      </c>
      <c r="L92">
        <v>460.93137652487127</v>
      </c>
      <c r="M92">
        <v>21.477978125923737</v>
      </c>
      <c r="N92">
        <v>36.246660388927829</v>
      </c>
      <c r="O92">
        <v>0</v>
      </c>
      <c r="P92">
        <v>42.337381916329285</v>
      </c>
      <c r="Q92">
        <v>3.3505592417061614</v>
      </c>
      <c r="R92">
        <v>24.184083261460106</v>
      </c>
      <c r="S92">
        <v>11.10718304347826</v>
      </c>
      <c r="T92">
        <v>0</v>
      </c>
      <c r="U92">
        <v>58.675038545808654</v>
      </c>
      <c r="V92">
        <v>6.3933549401197611</v>
      </c>
      <c r="W92">
        <v>13.035646457268077</v>
      </c>
      <c r="X92">
        <v>41.842245696949504</v>
      </c>
      <c r="Y92">
        <v>0</v>
      </c>
      <c r="Z92">
        <v>6.0321175199999999</v>
      </c>
      <c r="AA92">
        <v>13.088087999999999</v>
      </c>
      <c r="AB92">
        <v>12.555207080000001</v>
      </c>
      <c r="AC92">
        <v>9.3762988799999984</v>
      </c>
      <c r="AD92">
        <v>11.834257760000002</v>
      </c>
      <c r="AE92">
        <v>11.021483199999999</v>
      </c>
      <c r="AF92">
        <v>9.3774999999999977</v>
      </c>
      <c r="AG92">
        <v>11.828612639999999</v>
      </c>
      <c r="AH92">
        <v>47.459643660000005</v>
      </c>
      <c r="AI92">
        <v>9.5686318000000004</v>
      </c>
      <c r="AJ92">
        <v>0</v>
      </c>
      <c r="AK92">
        <v>15.572000000000001</v>
      </c>
      <c r="AL92">
        <v>0</v>
      </c>
      <c r="AM92">
        <v>4.849083299047618</v>
      </c>
      <c r="AN92">
        <v>0.68867999999999996</v>
      </c>
      <c r="AO92">
        <v>5.5923504000000017</v>
      </c>
      <c r="AP92">
        <v>2.9082799200000005</v>
      </c>
      <c r="AQ92">
        <v>14.845439999999998</v>
      </c>
      <c r="AR92">
        <v>15.072470399999998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31.412165057528313</v>
      </c>
      <c r="BB92">
        <f t="shared" si="1"/>
        <v>906.26438678034958</v>
      </c>
    </row>
    <row r="93" spans="1:54">
      <c r="A93" t="s">
        <v>135</v>
      </c>
      <c r="B93">
        <v>0</v>
      </c>
      <c r="C93">
        <v>3.6900000000000004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2.9487820315875379</v>
      </c>
      <c r="L93">
        <v>460.93137652487127</v>
      </c>
      <c r="M93">
        <v>21.477978125923737</v>
      </c>
      <c r="N93">
        <v>36.246660388927829</v>
      </c>
      <c r="O93">
        <v>0</v>
      </c>
      <c r="P93">
        <v>42.337381916329285</v>
      </c>
      <c r="Q93">
        <v>3.3505592417061614</v>
      </c>
      <c r="R93">
        <v>24.184083261460106</v>
      </c>
      <c r="S93">
        <v>11.10718304347826</v>
      </c>
      <c r="T93">
        <v>0</v>
      </c>
      <c r="U93">
        <v>58.675038545808654</v>
      </c>
      <c r="V93">
        <v>6.3933549401197611</v>
      </c>
      <c r="W93">
        <v>13.035646457268077</v>
      </c>
      <c r="X93">
        <v>41.842245696949504</v>
      </c>
      <c r="Y93">
        <v>0</v>
      </c>
      <c r="Z93">
        <v>6.0321175199999999</v>
      </c>
      <c r="AA93">
        <v>13.088087999999999</v>
      </c>
      <c r="AB93">
        <v>12.555207080000001</v>
      </c>
      <c r="AC93">
        <v>9.3762988799999984</v>
      </c>
      <c r="AD93">
        <v>11.834257760000002</v>
      </c>
      <c r="AE93">
        <v>11.021483199999999</v>
      </c>
      <c r="AF93">
        <v>9.3774999999999977</v>
      </c>
      <c r="AG93">
        <v>11.828612639999999</v>
      </c>
      <c r="AH93">
        <v>47.459643660000005</v>
      </c>
      <c r="AI93">
        <v>9.5686318000000004</v>
      </c>
      <c r="AJ93">
        <v>0</v>
      </c>
      <c r="AK93">
        <v>15.572000000000001</v>
      </c>
      <c r="AL93">
        <v>0</v>
      </c>
      <c r="AM93">
        <v>4.849083299047618</v>
      </c>
      <c r="AN93">
        <v>0.68867999999999996</v>
      </c>
      <c r="AO93">
        <v>5.5923504000000017</v>
      </c>
      <c r="AP93">
        <v>3.5370971999999998</v>
      </c>
      <c r="AQ93">
        <v>14.845439999999998</v>
      </c>
      <c r="AR93">
        <v>15.072470399999998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31.433230559128312</v>
      </c>
      <c r="BB93">
        <f t="shared" si="1"/>
        <v>906.8721385587495</v>
      </c>
    </row>
    <row r="94" spans="1:54">
      <c r="A94" t="s">
        <v>136</v>
      </c>
      <c r="B94">
        <v>0</v>
      </c>
      <c r="C94">
        <v>3.6900000000000004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2.9487820315875379</v>
      </c>
      <c r="L94">
        <v>460.93137652487127</v>
      </c>
      <c r="M94">
        <v>21.477978125923737</v>
      </c>
      <c r="N94">
        <v>36.246660388927829</v>
      </c>
      <c r="O94">
        <v>0</v>
      </c>
      <c r="P94">
        <v>42.337381916329285</v>
      </c>
      <c r="Q94">
        <v>3.3505592417061614</v>
      </c>
      <c r="R94">
        <v>24.184083261460106</v>
      </c>
      <c r="S94">
        <v>11.10718304347826</v>
      </c>
      <c r="T94">
        <v>0</v>
      </c>
      <c r="U94">
        <v>58.675038545808654</v>
      </c>
      <c r="V94">
        <v>6.3933549401197611</v>
      </c>
      <c r="W94">
        <v>13.035646457268077</v>
      </c>
      <c r="X94">
        <v>41.842245696949504</v>
      </c>
      <c r="Y94">
        <v>0</v>
      </c>
      <c r="Z94">
        <v>6.0321175199999999</v>
      </c>
      <c r="AA94">
        <v>13.088087999999999</v>
      </c>
      <c r="AB94">
        <v>12.555207080000001</v>
      </c>
      <c r="AC94">
        <v>9.3762988799999984</v>
      </c>
      <c r="AD94">
        <v>11.834257760000002</v>
      </c>
      <c r="AE94">
        <v>11.021483199999999</v>
      </c>
      <c r="AF94">
        <v>9.3774999999999977</v>
      </c>
      <c r="AG94">
        <v>11.828612639999999</v>
      </c>
      <c r="AH94">
        <v>47.459643660000005</v>
      </c>
      <c r="AI94">
        <v>9.5686318000000004</v>
      </c>
      <c r="AJ94">
        <v>0</v>
      </c>
      <c r="AK94">
        <v>15.572000000000001</v>
      </c>
      <c r="AL94">
        <v>0</v>
      </c>
      <c r="AM94">
        <v>4.849083299047618</v>
      </c>
      <c r="AN94">
        <v>0.68867999999999996</v>
      </c>
      <c r="AO94">
        <v>5.5923504000000017</v>
      </c>
      <c r="AP94">
        <v>3.06548424</v>
      </c>
      <c r="AQ94">
        <v>14.845439999999998</v>
      </c>
      <c r="AR94">
        <v>15.072470399999998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31.417431279528309</v>
      </c>
      <c r="BB94">
        <f t="shared" si="1"/>
        <v>906.41632487834966</v>
      </c>
    </row>
    <row r="95" spans="1:54">
      <c r="A95" t="s">
        <v>137</v>
      </c>
      <c r="B95">
        <v>0</v>
      </c>
      <c r="C95">
        <v>3.6900000000000004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2.9487820315875379</v>
      </c>
      <c r="L95">
        <v>460.93137652487127</v>
      </c>
      <c r="M95">
        <v>21.477978125923737</v>
      </c>
      <c r="N95">
        <v>36.246660388927829</v>
      </c>
      <c r="O95">
        <v>0</v>
      </c>
      <c r="P95">
        <v>42.337381916329285</v>
      </c>
      <c r="Q95">
        <v>3.3505592417061614</v>
      </c>
      <c r="R95">
        <v>24.184083261460106</v>
      </c>
      <c r="S95">
        <v>11.10718304347826</v>
      </c>
      <c r="T95">
        <v>0</v>
      </c>
      <c r="U95">
        <v>57.806468771448166</v>
      </c>
      <c r="V95">
        <v>6.3933549401197611</v>
      </c>
      <c r="W95">
        <v>13.035646457268077</v>
      </c>
      <c r="X95">
        <v>41.842245696949504</v>
      </c>
      <c r="Y95">
        <v>0</v>
      </c>
      <c r="Z95">
        <v>4.0214116799999999</v>
      </c>
      <c r="AA95">
        <v>13.088087999999999</v>
      </c>
      <c r="AB95">
        <v>12.121704815999999</v>
      </c>
      <c r="AC95">
        <v>8.9164694943999994</v>
      </c>
      <c r="AD95">
        <v>11.22633356</v>
      </c>
      <c r="AE95">
        <v>10.116147079999999</v>
      </c>
      <c r="AF95">
        <v>8.1674999999999986</v>
      </c>
      <c r="AG95">
        <v>11.828612639999999</v>
      </c>
      <c r="AH95">
        <v>46.922145399999991</v>
      </c>
      <c r="AI95">
        <v>8.592240799999999</v>
      </c>
      <c r="AJ95">
        <v>0</v>
      </c>
      <c r="AK95">
        <v>15.572000000000001</v>
      </c>
      <c r="AL95">
        <v>0</v>
      </c>
      <c r="AM95">
        <v>4.849083299047618</v>
      </c>
      <c r="AN95">
        <v>0.68867999999999996</v>
      </c>
      <c r="AO95">
        <v>5.5923504000000017</v>
      </c>
      <c r="AP95">
        <v>3.06548424</v>
      </c>
      <c r="AQ95">
        <v>14.845439999999998</v>
      </c>
      <c r="AR95">
        <v>15.072470399999998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31.149104390595362</v>
      </c>
      <c r="BB95">
        <f t="shared" si="1"/>
        <v>898.67489492332209</v>
      </c>
    </row>
    <row r="96" spans="1:54">
      <c r="A96" t="s">
        <v>138</v>
      </c>
      <c r="B96">
        <v>0</v>
      </c>
      <c r="C96">
        <v>3.6900000000000004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2.9487820315875379</v>
      </c>
      <c r="L96">
        <v>460.93137652487127</v>
      </c>
      <c r="M96">
        <v>21.477978125923737</v>
      </c>
      <c r="N96">
        <v>36.246660388927829</v>
      </c>
      <c r="O96">
        <v>0</v>
      </c>
      <c r="P96">
        <v>42.337381916329285</v>
      </c>
      <c r="Q96">
        <v>3.3505592417061614</v>
      </c>
      <c r="R96">
        <v>24.184083261460106</v>
      </c>
      <c r="S96">
        <v>11.10718304347826</v>
      </c>
      <c r="T96">
        <v>0</v>
      </c>
      <c r="U96">
        <v>57.806468771448166</v>
      </c>
      <c r="V96">
        <v>6.3933549401197611</v>
      </c>
      <c r="W96">
        <v>13.035646457268077</v>
      </c>
      <c r="X96">
        <v>41.842245696949504</v>
      </c>
      <c r="Y96">
        <v>0</v>
      </c>
      <c r="Z96">
        <v>4.0214116799999999</v>
      </c>
      <c r="AA96">
        <v>13.088087999999999</v>
      </c>
      <c r="AB96">
        <v>12.121704815999999</v>
      </c>
      <c r="AC96">
        <v>8.9164694943999994</v>
      </c>
      <c r="AD96">
        <v>11.22633356</v>
      </c>
      <c r="AE96">
        <v>10.116147079999999</v>
      </c>
      <c r="AF96">
        <v>8.1674999999999986</v>
      </c>
      <c r="AG96">
        <v>11.828612639999999</v>
      </c>
      <c r="AH96">
        <v>46.922145399999991</v>
      </c>
      <c r="AI96">
        <v>5.8583460000000001</v>
      </c>
      <c r="AJ96">
        <v>0</v>
      </c>
      <c r="AK96">
        <v>15.572000000000001</v>
      </c>
      <c r="AL96">
        <v>0</v>
      </c>
      <c r="AM96">
        <v>4.849083299047618</v>
      </c>
      <c r="AN96">
        <v>0.68867999999999996</v>
      </c>
      <c r="AO96">
        <v>5.5923504000000017</v>
      </c>
      <c r="AP96">
        <v>3.06548424</v>
      </c>
      <c r="AQ96">
        <v>14.845439999999998</v>
      </c>
      <c r="AR96">
        <v>15.072470399999998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31.057518761395364</v>
      </c>
      <c r="BB96">
        <f t="shared" si="1"/>
        <v>896.03258575252198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2.9487820315875379</v>
      </c>
      <c r="L97">
        <v>460.93137652487127</v>
      </c>
      <c r="M97">
        <v>21.477978125923737</v>
      </c>
      <c r="N97">
        <v>36.246660388927829</v>
      </c>
      <c r="O97">
        <v>0</v>
      </c>
      <c r="P97">
        <v>42.337381916329285</v>
      </c>
      <c r="Q97">
        <v>3.3505592417061614</v>
      </c>
      <c r="R97">
        <v>24.184083261460106</v>
      </c>
      <c r="S97">
        <v>11.10718304347826</v>
      </c>
      <c r="T97">
        <v>0</v>
      </c>
      <c r="U97">
        <v>57.806468771448166</v>
      </c>
      <c r="V97">
        <v>6.3933549401197611</v>
      </c>
      <c r="W97">
        <v>13.035646457268077</v>
      </c>
      <c r="X97">
        <v>41.842245696949504</v>
      </c>
      <c r="Y97">
        <v>0</v>
      </c>
      <c r="Z97">
        <v>4.0214116799999999</v>
      </c>
      <c r="AA97">
        <v>13.088087999999999</v>
      </c>
      <c r="AB97">
        <v>12.121704815999999</v>
      </c>
      <c r="AC97">
        <v>8.9164694943999994</v>
      </c>
      <c r="AD97">
        <v>11.22633356</v>
      </c>
      <c r="AE97">
        <v>10.116147079999999</v>
      </c>
      <c r="AF97">
        <v>5.5054999999999987</v>
      </c>
      <c r="AG97">
        <v>11.828612639999999</v>
      </c>
      <c r="AH97">
        <v>46.922145399999991</v>
      </c>
      <c r="AI97">
        <v>5.8583460000000001</v>
      </c>
      <c r="AJ97">
        <v>0</v>
      </c>
      <c r="AK97">
        <v>15.572000000000001</v>
      </c>
      <c r="AL97">
        <v>0</v>
      </c>
      <c r="AM97">
        <v>4.849083299047618</v>
      </c>
      <c r="AN97">
        <v>0.68867999999999996</v>
      </c>
      <c r="AO97">
        <v>5.2315535999999998</v>
      </c>
      <c r="AP97">
        <v>3.06548424</v>
      </c>
      <c r="AQ97">
        <v>14.845439999999998</v>
      </c>
      <c r="AR97">
        <v>15.072470399999998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30.832640007236336</v>
      </c>
      <c r="BB97">
        <f t="shared" si="1"/>
        <v>889.54466770668091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2.9487820315875379</v>
      </c>
      <c r="L98">
        <v>460.93137652487127</v>
      </c>
      <c r="M98">
        <v>21.477978125923737</v>
      </c>
      <c r="N98">
        <v>36.246660388927829</v>
      </c>
      <c r="O98">
        <v>0</v>
      </c>
      <c r="P98">
        <v>42.337381916329285</v>
      </c>
      <c r="Q98">
        <v>3.3505592417061614</v>
      </c>
      <c r="R98">
        <v>24.184083261460106</v>
      </c>
      <c r="S98">
        <v>11.10718304347826</v>
      </c>
      <c r="T98">
        <v>0</v>
      </c>
      <c r="U98">
        <v>57.806468771448166</v>
      </c>
      <c r="V98">
        <v>6.3933549401197611</v>
      </c>
      <c r="W98">
        <v>13.035646457268077</v>
      </c>
      <c r="X98">
        <v>41.842245696949504</v>
      </c>
      <c r="Y98">
        <v>0</v>
      </c>
      <c r="Z98">
        <v>4.0214116799999999</v>
      </c>
      <c r="AA98">
        <v>13.088087999999999</v>
      </c>
      <c r="AB98">
        <v>12.121704815999999</v>
      </c>
      <c r="AC98">
        <v>8.9164694943999994</v>
      </c>
      <c r="AD98">
        <v>11.22633356</v>
      </c>
      <c r="AE98">
        <v>10.116147079999999</v>
      </c>
      <c r="AF98">
        <v>5.4449999999999994</v>
      </c>
      <c r="AG98">
        <v>11.828612639999999</v>
      </c>
      <c r="AH98">
        <v>46.922145399999991</v>
      </c>
      <c r="AI98">
        <v>5.8583460000000001</v>
      </c>
      <c r="AJ98">
        <v>0</v>
      </c>
      <c r="AK98">
        <v>15.572000000000001</v>
      </c>
      <c r="AL98">
        <v>0</v>
      </c>
      <c r="AM98">
        <v>4.849083299047618</v>
      </c>
      <c r="AN98">
        <v>0.68867999999999996</v>
      </c>
      <c r="AO98">
        <v>5.2315535999999998</v>
      </c>
      <c r="AP98">
        <v>3.06548424</v>
      </c>
      <c r="AQ98">
        <v>14.845439999999998</v>
      </c>
      <c r="AR98">
        <v>15.072470399999998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30.830613318595368</v>
      </c>
      <c r="BB98">
        <f t="shared" si="1"/>
        <v>889.48619439532195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9.2250000000000006E-3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3.5000000000000003E-2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6.1187237952290571E-2</v>
      </c>
      <c r="L99">
        <f t="shared" si="2"/>
        <v>9.4018667717444693</v>
      </c>
      <c r="M99">
        <f t="shared" si="2"/>
        <v>0.52275031938819683</v>
      </c>
      <c r="N99">
        <f t="shared" si="2"/>
        <v>0.86978490806923325</v>
      </c>
      <c r="O99">
        <f t="shared" si="2"/>
        <v>0</v>
      </c>
      <c r="P99">
        <f t="shared" si="2"/>
        <v>1.020750866245443</v>
      </c>
      <c r="Q99">
        <f t="shared" si="2"/>
        <v>7.5355305764140984E-2</v>
      </c>
      <c r="R99">
        <f t="shared" si="2"/>
        <v>0.35527234665325913</v>
      </c>
      <c r="S99">
        <f t="shared" si="2"/>
        <v>0.19660847972162546</v>
      </c>
      <c r="T99">
        <f t="shared" si="2"/>
        <v>0</v>
      </c>
      <c r="U99">
        <f t="shared" si="2"/>
        <v>1.4915682512413446</v>
      </c>
      <c r="V99">
        <f t="shared" si="2"/>
        <v>0.1385388242362825</v>
      </c>
      <c r="W99">
        <f t="shared" si="2"/>
        <v>0.29953304384330165</v>
      </c>
      <c r="X99">
        <f t="shared" si="2"/>
        <v>0.89311721616530526</v>
      </c>
      <c r="Y99">
        <f t="shared" si="2"/>
        <v>0</v>
      </c>
      <c r="Z99">
        <f t="shared" si="2"/>
        <v>9.5507346220000067E-2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0.24550353828000035</v>
      </c>
      <c r="AF99">
        <f t="shared" si="2"/>
        <v>9.3260749999999976E-2</v>
      </c>
      <c r="AG99">
        <f t="shared" si="2"/>
        <v>0.28388670335999983</v>
      </c>
      <c r="AH99">
        <f t="shared" si="2"/>
        <v>1.1277439843799997</v>
      </c>
      <c r="AI99">
        <f t="shared" si="2"/>
        <v>0.15265873285000001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0.11637799917714264</v>
      </c>
      <c r="AN99">
        <f t="shared" si="2"/>
        <v>1.6528319999999989E-2</v>
      </c>
      <c r="AO99">
        <f t="shared" si="2"/>
        <v>0.12930055319999997</v>
      </c>
      <c r="AP99">
        <f t="shared" si="2"/>
        <v>7.8218974470000008E-2</v>
      </c>
      <c r="AQ99">
        <f t="shared" si="2"/>
        <v>0.14604781500000005</v>
      </c>
      <c r="AR99">
        <f t="shared" si="2"/>
        <v>0.36478765439999999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0.66740945323517975</v>
      </c>
      <c r="BB99">
        <f t="shared" si="1"/>
        <v>19.25526038330165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76.370000000000019</v>
      </c>
      <c r="BA3">
        <v>2.5600000000000307</v>
      </c>
      <c r="BB3">
        <f>SUM(B3:AZ3)-BA3</f>
        <v>73.809999999999988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76.370000000000019</v>
      </c>
      <c r="BA4">
        <v>2.5600000000000307</v>
      </c>
      <c r="BB4">
        <f t="shared" ref="BB4:BB67" si="0">SUM(B4:AZ4)-BA4</f>
        <v>73.809999999999988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76.370000000000019</v>
      </c>
      <c r="BA5">
        <v>2.5600000000000307</v>
      </c>
      <c r="BB5">
        <f t="shared" si="0"/>
        <v>73.809999999999988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76.370000000000019</v>
      </c>
      <c r="BA6">
        <v>2.5600000000000307</v>
      </c>
      <c r="BB6">
        <f t="shared" si="0"/>
        <v>73.809999999999988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76.370000000000019</v>
      </c>
      <c r="BA7">
        <v>2.5600000000000307</v>
      </c>
      <c r="BB7">
        <f t="shared" si="0"/>
        <v>73.809999999999988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76.370000000000019</v>
      </c>
      <c r="BA8">
        <v>2.5600000000000307</v>
      </c>
      <c r="BB8">
        <f t="shared" si="0"/>
        <v>73.809999999999988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76.370000000000019</v>
      </c>
      <c r="BA9">
        <v>2.5600000000000307</v>
      </c>
      <c r="BB9">
        <f t="shared" si="0"/>
        <v>73.809999999999988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76.370000000000019</v>
      </c>
      <c r="BA10">
        <v>2.5600000000000307</v>
      </c>
      <c r="BB10">
        <f t="shared" si="0"/>
        <v>73.809999999999988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75.44</v>
      </c>
      <c r="BA11">
        <v>2.519999999999996</v>
      </c>
      <c r="BB11">
        <f t="shared" si="0"/>
        <v>72.92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75.44</v>
      </c>
      <c r="BA12">
        <v>2.519999999999996</v>
      </c>
      <c r="BB12">
        <f t="shared" si="0"/>
        <v>72.92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75.11</v>
      </c>
      <c r="BA13">
        <v>2.5099999999999909</v>
      </c>
      <c r="BB13">
        <f t="shared" si="0"/>
        <v>72.600000000000009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75.11</v>
      </c>
      <c r="BA14">
        <v>2.5099999999999909</v>
      </c>
      <c r="BB14">
        <f t="shared" si="0"/>
        <v>72.600000000000009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75.210000000000008</v>
      </c>
      <c r="BA15">
        <v>2.5100000000000051</v>
      </c>
      <c r="BB15">
        <f t="shared" si="0"/>
        <v>72.7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75.210000000000008</v>
      </c>
      <c r="BA16">
        <v>2.5100000000000051</v>
      </c>
      <c r="BB16">
        <f t="shared" si="0"/>
        <v>72.7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75.38000000000001</v>
      </c>
      <c r="BA17">
        <v>2.5200000000000102</v>
      </c>
      <c r="BB17">
        <f t="shared" si="0"/>
        <v>72.86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75.38000000000001</v>
      </c>
      <c r="BA18">
        <v>2.5200000000000102</v>
      </c>
      <c r="BB18">
        <f t="shared" si="0"/>
        <v>72.86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75.27</v>
      </c>
      <c r="BA19">
        <v>2.5099999999999909</v>
      </c>
      <c r="BB19">
        <f t="shared" si="0"/>
        <v>72.760000000000005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75.27</v>
      </c>
      <c r="BA20">
        <v>2.5099999999999909</v>
      </c>
      <c r="BB20">
        <f t="shared" si="0"/>
        <v>72.760000000000005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75.27</v>
      </c>
      <c r="BA21">
        <v>2.5099999999999909</v>
      </c>
      <c r="BB21">
        <f t="shared" si="0"/>
        <v>72.760000000000005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75.27</v>
      </c>
      <c r="BA22">
        <v>2.5099999999999909</v>
      </c>
      <c r="BB22">
        <f t="shared" si="0"/>
        <v>72.760000000000005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75.3</v>
      </c>
      <c r="BA23">
        <v>2.5099999999999909</v>
      </c>
      <c r="BB23">
        <f t="shared" si="0"/>
        <v>72.790000000000006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75.3</v>
      </c>
      <c r="BA24">
        <v>2.5099999999999909</v>
      </c>
      <c r="BB24">
        <f t="shared" si="0"/>
        <v>72.790000000000006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75.44</v>
      </c>
      <c r="BA25">
        <v>2.519999999999996</v>
      </c>
      <c r="BB25">
        <f t="shared" si="0"/>
        <v>72.92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75.550000000000011</v>
      </c>
      <c r="BA26">
        <v>2.5300000000000153</v>
      </c>
      <c r="BB26">
        <f t="shared" si="0"/>
        <v>73.02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76.470000000000013</v>
      </c>
      <c r="BA27">
        <v>2.5600000000000307</v>
      </c>
      <c r="BB27">
        <f t="shared" si="0"/>
        <v>73.909999999999982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76.470000000000013</v>
      </c>
      <c r="BA28">
        <v>2.5600000000000307</v>
      </c>
      <c r="BB28">
        <f t="shared" si="0"/>
        <v>73.909999999999982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76.430000000000021</v>
      </c>
      <c r="BA29">
        <v>2.5500000000000398</v>
      </c>
      <c r="BB29">
        <f t="shared" si="0"/>
        <v>73.879999999999981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76.430000000000021</v>
      </c>
      <c r="BA30">
        <v>2.5500000000000398</v>
      </c>
      <c r="BB30">
        <f t="shared" si="0"/>
        <v>73.879999999999981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76.340000000000018</v>
      </c>
      <c r="BA31">
        <v>2.5500000000000256</v>
      </c>
      <c r="BB31">
        <f t="shared" si="0"/>
        <v>73.789999999999992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76.340000000000018</v>
      </c>
      <c r="BA32">
        <v>2.5500000000000256</v>
      </c>
      <c r="BB32">
        <f t="shared" si="0"/>
        <v>73.789999999999992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76.340000000000018</v>
      </c>
      <c r="BA33">
        <v>2.5500000000000256</v>
      </c>
      <c r="BB33">
        <f t="shared" si="0"/>
        <v>73.789999999999992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76.340000000000018</v>
      </c>
      <c r="BA34">
        <v>2.5500000000000256</v>
      </c>
      <c r="BB34">
        <f t="shared" si="0"/>
        <v>73.789999999999992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76.340000000000018</v>
      </c>
      <c r="BA35">
        <v>2.5500000000000256</v>
      </c>
      <c r="BB35">
        <f t="shared" si="0"/>
        <v>73.789999999999992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76.340000000000018</v>
      </c>
      <c r="BA36">
        <v>2.5500000000000256</v>
      </c>
      <c r="BB36">
        <f t="shared" si="0"/>
        <v>73.789999999999992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76.34</v>
      </c>
      <c r="BA37">
        <v>2.5600000000000023</v>
      </c>
      <c r="BB37">
        <f t="shared" si="0"/>
        <v>73.78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76.34</v>
      </c>
      <c r="BA38">
        <v>2.5600000000000023</v>
      </c>
      <c r="BB38">
        <f t="shared" si="0"/>
        <v>73.78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76.34</v>
      </c>
      <c r="BA39">
        <v>2.5600000000000023</v>
      </c>
      <c r="BB39">
        <f t="shared" si="0"/>
        <v>73.78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76.34</v>
      </c>
      <c r="BA40">
        <v>2.5600000000000023</v>
      </c>
      <c r="BB40">
        <f t="shared" si="0"/>
        <v>73.78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76.34</v>
      </c>
      <c r="BA41">
        <v>2.5600000000000023</v>
      </c>
      <c r="BB41">
        <f t="shared" si="0"/>
        <v>73.78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76.430000000000007</v>
      </c>
      <c r="BA42">
        <v>2.5600000000000023</v>
      </c>
      <c r="BB42">
        <f t="shared" si="0"/>
        <v>73.87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76.430000000000007</v>
      </c>
      <c r="BA43">
        <v>2.5600000000000023</v>
      </c>
      <c r="BB43">
        <f t="shared" si="0"/>
        <v>73.87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76.570000000000022</v>
      </c>
      <c r="BA44">
        <v>2.5700000000000216</v>
      </c>
      <c r="BB44">
        <f t="shared" si="0"/>
        <v>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76.570000000000022</v>
      </c>
      <c r="BA45">
        <v>2.5700000000000216</v>
      </c>
      <c r="BB45">
        <f t="shared" si="0"/>
        <v>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76.570000000000022</v>
      </c>
      <c r="BA46">
        <v>2.5700000000000216</v>
      </c>
      <c r="BB46">
        <f t="shared" si="0"/>
        <v>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76.570000000000022</v>
      </c>
      <c r="BA47">
        <v>2.5700000000000216</v>
      </c>
      <c r="BB47">
        <f t="shared" si="0"/>
        <v>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76.570000000000022</v>
      </c>
      <c r="BA48">
        <v>2.5700000000000216</v>
      </c>
      <c r="BB48">
        <f t="shared" si="0"/>
        <v>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76.570000000000022</v>
      </c>
      <c r="BA49">
        <v>2.5700000000000216</v>
      </c>
      <c r="BB49">
        <f t="shared" si="0"/>
        <v>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76.570000000000022</v>
      </c>
      <c r="BA50">
        <v>2.5700000000000216</v>
      </c>
      <c r="BB50">
        <f t="shared" si="0"/>
        <v>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76.570000000000022</v>
      </c>
      <c r="BA51">
        <v>2.5700000000000216</v>
      </c>
      <c r="BB51">
        <f t="shared" si="0"/>
        <v>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76.570000000000022</v>
      </c>
      <c r="BA52">
        <v>2.5700000000000216</v>
      </c>
      <c r="BB52">
        <f t="shared" si="0"/>
        <v>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76.570000000000022</v>
      </c>
      <c r="BA53">
        <v>2.5700000000000216</v>
      </c>
      <c r="BB53">
        <f t="shared" si="0"/>
        <v>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76.400000000000006</v>
      </c>
      <c r="BA54">
        <v>2.5600000000000023</v>
      </c>
      <c r="BB54">
        <f t="shared" si="0"/>
        <v>73.84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76.180000000000007</v>
      </c>
      <c r="BA55">
        <v>2.5500000000000256</v>
      </c>
      <c r="BB55">
        <f t="shared" si="0"/>
        <v>73.629999999999981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76.180000000000007</v>
      </c>
      <c r="BA56">
        <v>2.5500000000000256</v>
      </c>
      <c r="BB56">
        <f t="shared" si="0"/>
        <v>73.629999999999981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76.110000000000014</v>
      </c>
      <c r="BA57">
        <v>2.5500000000000256</v>
      </c>
      <c r="BB57">
        <f t="shared" si="0"/>
        <v>73.559999999999988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76.110000000000014</v>
      </c>
      <c r="BA58">
        <v>2.5500000000000256</v>
      </c>
      <c r="BB58">
        <f t="shared" si="0"/>
        <v>73.559999999999988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76.37</v>
      </c>
      <c r="BA59">
        <v>2.5600000000000165</v>
      </c>
      <c r="BB59">
        <f t="shared" si="0"/>
        <v>73.809999999999988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76.37</v>
      </c>
      <c r="BA60">
        <v>2.5600000000000165</v>
      </c>
      <c r="BB60">
        <f t="shared" si="0"/>
        <v>73.809999999999988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76.37</v>
      </c>
      <c r="BA61">
        <v>2.5600000000000165</v>
      </c>
      <c r="BB61">
        <f t="shared" si="0"/>
        <v>73.809999999999988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76.27000000000001</v>
      </c>
      <c r="BA62">
        <v>2.5500000000000114</v>
      </c>
      <c r="BB62">
        <f t="shared" si="0"/>
        <v>73.72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76.29000000000002</v>
      </c>
      <c r="BA63">
        <v>2.5500000000000256</v>
      </c>
      <c r="BB63">
        <f t="shared" si="0"/>
        <v>73.739999999999995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76.310000000000016</v>
      </c>
      <c r="BA64">
        <v>2.5500000000000256</v>
      </c>
      <c r="BB64">
        <f t="shared" si="0"/>
        <v>73.759999999999991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76.27000000000001</v>
      </c>
      <c r="BA65">
        <v>2.5500000000000114</v>
      </c>
      <c r="BB65">
        <f t="shared" si="0"/>
        <v>73.72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76.27000000000001</v>
      </c>
      <c r="BA66">
        <v>2.5500000000000114</v>
      </c>
      <c r="BB66">
        <f t="shared" si="0"/>
        <v>73.72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76.27000000000001</v>
      </c>
      <c r="BA67">
        <v>2.5500000000000114</v>
      </c>
      <c r="BB67">
        <f t="shared" si="0"/>
        <v>73.72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76.27000000000001</v>
      </c>
      <c r="BA68">
        <v>2.5500000000000114</v>
      </c>
      <c r="BB68">
        <f t="shared" ref="BB68:BB99" si="1">SUM(B68:AZ68)-BA68</f>
        <v>73.72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76.27000000000001</v>
      </c>
      <c r="BA69">
        <v>2.5500000000000114</v>
      </c>
      <c r="BB69">
        <f t="shared" si="1"/>
        <v>73.72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76.27000000000001</v>
      </c>
      <c r="BA70">
        <v>2.5500000000000114</v>
      </c>
      <c r="BB70">
        <f t="shared" si="1"/>
        <v>73.72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76.27000000000001</v>
      </c>
      <c r="BA71">
        <v>2.5500000000000114</v>
      </c>
      <c r="BB71">
        <f t="shared" si="1"/>
        <v>73.72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76.27000000000001</v>
      </c>
      <c r="BA72">
        <v>2.5500000000000114</v>
      </c>
      <c r="BB72">
        <f t="shared" si="1"/>
        <v>73.72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76.27000000000001</v>
      </c>
      <c r="BA73">
        <v>2.5500000000000114</v>
      </c>
      <c r="BB73">
        <f t="shared" si="1"/>
        <v>73.72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76.27000000000001</v>
      </c>
      <c r="BA74">
        <v>2.5500000000000114</v>
      </c>
      <c r="BB74">
        <f t="shared" si="1"/>
        <v>73.72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75.519999999999982</v>
      </c>
      <c r="BA75">
        <v>2.5199999999999676</v>
      </c>
      <c r="BB75">
        <f t="shared" si="1"/>
        <v>73.000000000000014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75.519999999999982</v>
      </c>
      <c r="BA76">
        <v>2.5199999999999676</v>
      </c>
      <c r="BB76">
        <f t="shared" si="1"/>
        <v>73.000000000000014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75.519999999999982</v>
      </c>
      <c r="BA77">
        <v>2.5199999999999676</v>
      </c>
      <c r="BB77">
        <f t="shared" si="1"/>
        <v>73.000000000000014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75.519999999999982</v>
      </c>
      <c r="BA78">
        <v>2.5199999999999676</v>
      </c>
      <c r="BB78">
        <f t="shared" si="1"/>
        <v>73.000000000000014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75.519999999999982</v>
      </c>
      <c r="BA79">
        <v>2.5199999999999676</v>
      </c>
      <c r="BB79">
        <f t="shared" si="1"/>
        <v>73.000000000000014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75.519999999999982</v>
      </c>
      <c r="BA80">
        <v>2.5199999999999676</v>
      </c>
      <c r="BB80">
        <f t="shared" si="1"/>
        <v>73.000000000000014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75.519999999999982</v>
      </c>
      <c r="BA81">
        <v>2.5199999999999676</v>
      </c>
      <c r="BB81">
        <f t="shared" si="1"/>
        <v>73.000000000000014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75.519999999999982</v>
      </c>
      <c r="BA82">
        <v>2.5199999999999676</v>
      </c>
      <c r="BB82">
        <f t="shared" si="1"/>
        <v>73.000000000000014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74.059999999999988</v>
      </c>
      <c r="BA83">
        <v>2.4699999999999847</v>
      </c>
      <c r="BB83">
        <f t="shared" si="1"/>
        <v>71.59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72.759999999999991</v>
      </c>
      <c r="BA84">
        <v>2.4299999999999784</v>
      </c>
      <c r="BB84">
        <f t="shared" si="1"/>
        <v>70.330000000000013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72.759999999999991</v>
      </c>
      <c r="BA85">
        <v>2.4299999999999784</v>
      </c>
      <c r="BB85">
        <f t="shared" si="1"/>
        <v>70.330000000000013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72.759999999999991</v>
      </c>
      <c r="BA86">
        <v>2.4299999999999784</v>
      </c>
      <c r="BB86">
        <f t="shared" si="1"/>
        <v>70.330000000000013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73.219999999999985</v>
      </c>
      <c r="BA87">
        <v>2.4399999999999835</v>
      </c>
      <c r="BB87">
        <f t="shared" si="1"/>
        <v>70.78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72.759999999999991</v>
      </c>
      <c r="BA88">
        <v>2.4299999999999784</v>
      </c>
      <c r="BB88">
        <f t="shared" si="1"/>
        <v>70.330000000000013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72.759999999999991</v>
      </c>
      <c r="BA89">
        <v>2.4299999999999784</v>
      </c>
      <c r="BB89">
        <f t="shared" si="1"/>
        <v>70.330000000000013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72.759999999999991</v>
      </c>
      <c r="BA90">
        <v>2.4299999999999784</v>
      </c>
      <c r="BB90">
        <f t="shared" si="1"/>
        <v>70.330000000000013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73.569999999999993</v>
      </c>
      <c r="BA91">
        <v>2.4700000000000131</v>
      </c>
      <c r="BB91">
        <f t="shared" si="1"/>
        <v>71.09999999999998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73.569999999999993</v>
      </c>
      <c r="BA92">
        <v>2.4700000000000131</v>
      </c>
      <c r="BB92">
        <f t="shared" si="1"/>
        <v>71.09999999999998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73.569999999999993</v>
      </c>
      <c r="BA93">
        <v>2.4700000000000131</v>
      </c>
      <c r="BB93">
        <f t="shared" si="1"/>
        <v>71.09999999999998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73.460000000000008</v>
      </c>
      <c r="BA94">
        <v>2.4600000000000222</v>
      </c>
      <c r="BB94">
        <f t="shared" si="1"/>
        <v>70.999999999999986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71.09</v>
      </c>
      <c r="BA95">
        <v>2.3900000000000148</v>
      </c>
      <c r="BB95">
        <f t="shared" si="1"/>
        <v>68.699999999999989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71.09</v>
      </c>
      <c r="BA96">
        <v>2.3900000000000148</v>
      </c>
      <c r="BB96">
        <f t="shared" si="1"/>
        <v>68.699999999999989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70.950000000000017</v>
      </c>
      <c r="BA97">
        <v>2.390000000000029</v>
      </c>
      <c r="BB97">
        <f t="shared" si="1"/>
        <v>68.559999999999988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70.950000000000017</v>
      </c>
      <c r="BA98">
        <v>2.390000000000029</v>
      </c>
      <c r="BB98">
        <f t="shared" si="1"/>
        <v>68.559999999999988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1.811980000000003</v>
      </c>
      <c r="BA99">
        <f t="shared" si="2"/>
        <v>6.0630000000000212E-2</v>
      </c>
      <c r="BB99">
        <f t="shared" si="1"/>
        <v>1.7513500000000028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0.37679499999999955</v>
      </c>
      <c r="BB3">
        <f>SUM(B3:AZ3)-BA3</f>
        <v>10.870805000000001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0.37679499999999955</v>
      </c>
      <c r="BB4">
        <f t="shared" ref="BB4:BB67" si="0">SUM(B4:AZ4)-BA4</f>
        <v>10.870805000000001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11.212671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0.37562400000000018</v>
      </c>
      <c r="BB5">
        <f t="shared" si="0"/>
        <v>10.837047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11.204940000000001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0.37536500000000039</v>
      </c>
      <c r="BB6">
        <f t="shared" si="0"/>
        <v>10.829575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10.59564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0.35495399999999933</v>
      </c>
      <c r="BB7">
        <f t="shared" si="0"/>
        <v>10.240686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9.2532340000000008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0.30998300000000079</v>
      </c>
      <c r="BB8">
        <f t="shared" si="0"/>
        <v>8.9432510000000001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10.549782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0.35341799999999957</v>
      </c>
      <c r="BB9">
        <f t="shared" si="0"/>
        <v>10.196364000000001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10.805977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0.3620000000000001</v>
      </c>
      <c r="BB10">
        <f t="shared" si="0"/>
        <v>10.443977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0.37679499999999955</v>
      </c>
      <c r="BB11">
        <f t="shared" si="0"/>
        <v>10.870805000000001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10.555712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0.3536160000000006</v>
      </c>
      <c r="BB12">
        <f t="shared" si="0"/>
        <v>10.202095999999999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0.37679499999999955</v>
      </c>
      <c r="BB13">
        <f t="shared" si="0"/>
        <v>10.870805000000001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0.37679499999999955</v>
      </c>
      <c r="BB14">
        <f t="shared" si="0"/>
        <v>10.870805000000001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9.9543569999999999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0.33347099999999941</v>
      </c>
      <c r="BB15">
        <f t="shared" si="0"/>
        <v>9.6208860000000005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0.37679499999999955</v>
      </c>
      <c r="BB16">
        <f t="shared" si="0"/>
        <v>10.870805000000001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0.37679499999999955</v>
      </c>
      <c r="BB17">
        <f t="shared" si="0"/>
        <v>10.870805000000001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0.37679499999999955</v>
      </c>
      <c r="BB18">
        <f t="shared" si="0"/>
        <v>10.870805000000001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0.37679499999999955</v>
      </c>
      <c r="BB19">
        <f t="shared" si="0"/>
        <v>10.870805000000001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0.37679499999999955</v>
      </c>
      <c r="BB20">
        <f t="shared" si="0"/>
        <v>10.870805000000001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0.37679499999999955</v>
      </c>
      <c r="BB21">
        <f t="shared" si="0"/>
        <v>10.870805000000001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0.37679499999999955</v>
      </c>
      <c r="BB22">
        <f t="shared" si="0"/>
        <v>10.870805000000001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0.37679499999999955</v>
      </c>
      <c r="BB23">
        <f t="shared" si="0"/>
        <v>10.870805000000001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0.37679499999999955</v>
      </c>
      <c r="BB24">
        <f t="shared" si="0"/>
        <v>10.870805000000001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0.37679499999999955</v>
      </c>
      <c r="BB25">
        <f t="shared" si="0"/>
        <v>10.870805000000001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0.37679499999999955</v>
      </c>
      <c r="BB26">
        <f t="shared" si="0"/>
        <v>10.870805000000001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0.37679499999999955</v>
      </c>
      <c r="BB27">
        <f t="shared" si="0"/>
        <v>10.870805000000001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0.37679499999999955</v>
      </c>
      <c r="BB28">
        <f t="shared" si="0"/>
        <v>10.870805000000001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0.37679499999999955</v>
      </c>
      <c r="BB29">
        <f t="shared" si="0"/>
        <v>10.870805000000001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0.37679499999999955</v>
      </c>
      <c r="BB30">
        <f t="shared" si="0"/>
        <v>10.870805000000001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0.37679499999999955</v>
      </c>
      <c r="BB31">
        <f t="shared" si="0"/>
        <v>10.870805000000001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0.37679499999999955</v>
      </c>
      <c r="BB32">
        <f t="shared" si="0"/>
        <v>10.870805000000001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0.37679499999999955</v>
      </c>
      <c r="BB33">
        <f t="shared" si="0"/>
        <v>10.870805000000001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0.37679499999999955</v>
      </c>
      <c r="BB34">
        <f t="shared" si="0"/>
        <v>10.870805000000001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0.37679499999999955</v>
      </c>
      <c r="BB35">
        <f t="shared" si="0"/>
        <v>10.870805000000001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0.37679499999999955</v>
      </c>
      <c r="BB36">
        <f t="shared" si="0"/>
        <v>10.870805000000001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10.217599999999999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0.34228999999999843</v>
      </c>
      <c r="BB37">
        <f t="shared" si="0"/>
        <v>9.8753100000000007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9.0640000000000001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0.30364400000000025</v>
      </c>
      <c r="BB38">
        <f t="shared" si="0"/>
        <v>8.7603559999999998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0.2511960000000002</v>
      </c>
      <c r="BB39">
        <f t="shared" si="0"/>
        <v>7.247204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0.2511960000000002</v>
      </c>
      <c r="BB40">
        <f t="shared" si="0"/>
        <v>7.247204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0.2511960000000002</v>
      </c>
      <c r="BB41">
        <f t="shared" si="0"/>
        <v>7.247204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0.2511960000000002</v>
      </c>
      <c r="BB42">
        <f t="shared" si="0"/>
        <v>7.247204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0.2511960000000002</v>
      </c>
      <c r="BB43">
        <f t="shared" si="0"/>
        <v>7.247204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0.2511960000000002</v>
      </c>
      <c r="BB44">
        <f t="shared" si="0"/>
        <v>7.247204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0.2511960000000002</v>
      </c>
      <c r="BB45">
        <f t="shared" si="0"/>
        <v>7.247204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0.2511960000000002</v>
      </c>
      <c r="BB46">
        <f t="shared" si="0"/>
        <v>7.247204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0.2511960000000002</v>
      </c>
      <c r="BB47">
        <f t="shared" si="0"/>
        <v>7.247204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0.2511960000000002</v>
      </c>
      <c r="BB48">
        <f t="shared" si="0"/>
        <v>7.247204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0.2511960000000002</v>
      </c>
      <c r="BB49">
        <f t="shared" si="0"/>
        <v>7.247204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0.2511960000000002</v>
      </c>
      <c r="BB50">
        <f t="shared" si="0"/>
        <v>7.247204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0.2511960000000002</v>
      </c>
      <c r="BB51">
        <f t="shared" si="0"/>
        <v>7.247204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0.2511960000000002</v>
      </c>
      <c r="BB52">
        <f t="shared" si="0"/>
        <v>7.247204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0.2511960000000002</v>
      </c>
      <c r="BB53">
        <f t="shared" si="0"/>
        <v>7.247204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0.2511960000000002</v>
      </c>
      <c r="BB54">
        <f t="shared" si="0"/>
        <v>7.247204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0.2511960000000002</v>
      </c>
      <c r="BB55">
        <f t="shared" si="0"/>
        <v>7.247204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0.2511960000000002</v>
      </c>
      <c r="BB56">
        <f t="shared" si="0"/>
        <v>7.247204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0.2511960000000002</v>
      </c>
      <c r="BB57">
        <f t="shared" si="0"/>
        <v>7.247204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0.2511960000000002</v>
      </c>
      <c r="BB58">
        <f t="shared" si="0"/>
        <v>7.247204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0.2511960000000002</v>
      </c>
      <c r="BB59">
        <f t="shared" si="0"/>
        <v>7.247204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0.2511960000000002</v>
      </c>
      <c r="BB60">
        <f t="shared" si="0"/>
        <v>7.247204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0.2511960000000002</v>
      </c>
      <c r="BB61">
        <f t="shared" si="0"/>
        <v>7.247204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0.2511960000000002</v>
      </c>
      <c r="BB62">
        <f t="shared" si="0"/>
        <v>7.247204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0.2511960000000002</v>
      </c>
      <c r="BB63">
        <f t="shared" si="0"/>
        <v>7.247204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0.2511960000000002</v>
      </c>
      <c r="BB64">
        <f t="shared" si="0"/>
        <v>7.247204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0.2511960000000002</v>
      </c>
      <c r="BB65">
        <f t="shared" si="0"/>
        <v>7.247204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0.2511960000000002</v>
      </c>
      <c r="BB66">
        <f t="shared" si="0"/>
        <v>7.247204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0.2511960000000002</v>
      </c>
      <c r="BB67">
        <f t="shared" si="0"/>
        <v>7.247204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0.2511960000000002</v>
      </c>
      <c r="BB68">
        <f t="shared" ref="BB68:BB99" si="1">SUM(B68:AZ68)-BA68</f>
        <v>7.247204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0.2511960000000002</v>
      </c>
      <c r="BB69">
        <f t="shared" si="1"/>
        <v>7.247204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0.2511960000000002</v>
      </c>
      <c r="BB70">
        <f t="shared" si="1"/>
        <v>7.247204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0.2511960000000002</v>
      </c>
      <c r="BB71">
        <f t="shared" si="1"/>
        <v>7.247204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0.2511960000000002</v>
      </c>
      <c r="BB72">
        <f t="shared" si="1"/>
        <v>7.247204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0.2511960000000002</v>
      </c>
      <c r="BB73">
        <f t="shared" si="1"/>
        <v>7.247204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0.2511960000000002</v>
      </c>
      <c r="BB74">
        <f t="shared" si="1"/>
        <v>7.247204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0.2511960000000002</v>
      </c>
      <c r="BB75">
        <f t="shared" si="1"/>
        <v>7.247204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0.2511960000000002</v>
      </c>
      <c r="BB76">
        <f t="shared" si="1"/>
        <v>7.247204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0.2511960000000002</v>
      </c>
      <c r="BB77">
        <f t="shared" si="1"/>
        <v>7.247204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0.2511960000000002</v>
      </c>
      <c r="BB78">
        <f t="shared" si="1"/>
        <v>7.247204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0.2511960000000002</v>
      </c>
      <c r="BB79">
        <f t="shared" si="1"/>
        <v>7.247204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0.2511960000000002</v>
      </c>
      <c r="BB80">
        <f t="shared" si="1"/>
        <v>7.247204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0.2511960000000002</v>
      </c>
      <c r="BB81">
        <f t="shared" si="1"/>
        <v>7.247204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0.2511960000000002</v>
      </c>
      <c r="BB82">
        <f t="shared" si="1"/>
        <v>7.247204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0.2511960000000002</v>
      </c>
      <c r="BB83">
        <f t="shared" si="1"/>
        <v>7.247204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0.2511960000000002</v>
      </c>
      <c r="BB84">
        <f t="shared" si="1"/>
        <v>7.247204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0.2511960000000002</v>
      </c>
      <c r="BB85">
        <f t="shared" si="1"/>
        <v>7.247204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0.2511960000000002</v>
      </c>
      <c r="BB86">
        <f t="shared" si="1"/>
        <v>7.247204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0.2511960000000002</v>
      </c>
      <c r="BB87">
        <f t="shared" si="1"/>
        <v>7.247204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0.2511960000000002</v>
      </c>
      <c r="BB88">
        <f t="shared" si="1"/>
        <v>7.247204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0.2511960000000002</v>
      </c>
      <c r="BB89">
        <f t="shared" si="1"/>
        <v>7.247204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0.2511960000000002</v>
      </c>
      <c r="BB90">
        <f t="shared" si="1"/>
        <v>7.247204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0.2511960000000002</v>
      </c>
      <c r="BB91">
        <f t="shared" si="1"/>
        <v>7.247204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0.2511960000000002</v>
      </c>
      <c r="BB92">
        <f t="shared" si="1"/>
        <v>7.247204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0.2511960000000002</v>
      </c>
      <c r="BB93">
        <f t="shared" si="1"/>
        <v>7.247204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0.2511960000000002</v>
      </c>
      <c r="BB94">
        <f t="shared" si="1"/>
        <v>7.247204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0.2511960000000002</v>
      </c>
      <c r="BB95">
        <f t="shared" si="1"/>
        <v>7.247204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0.2511960000000002</v>
      </c>
      <c r="BB96">
        <f t="shared" si="1"/>
        <v>7.247204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0.2511960000000002</v>
      </c>
      <c r="BB97">
        <f t="shared" si="1"/>
        <v>7.247204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0.2511960000000002</v>
      </c>
      <c r="BB98">
        <f t="shared" si="1"/>
        <v>7.247204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0.21143887824999938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7.0831987499999994E-3</v>
      </c>
      <c r="BB99">
        <f t="shared" si="1"/>
        <v>0.20435567949999939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155.4</v>
      </c>
      <c r="L3" s="202">
        <v>118.88</v>
      </c>
      <c r="M3" s="202">
        <v>46.9</v>
      </c>
      <c r="N3" s="202">
        <v>50.14</v>
      </c>
      <c r="O3" s="202">
        <v>70.83</v>
      </c>
      <c r="P3" s="202">
        <v>26.42</v>
      </c>
      <c r="Q3" s="202">
        <v>4.63</v>
      </c>
      <c r="R3" s="202">
        <v>18</v>
      </c>
      <c r="S3" s="202">
        <v>11.2</v>
      </c>
      <c r="T3" s="202">
        <v>0</v>
      </c>
      <c r="U3" s="202">
        <v>60.03</v>
      </c>
      <c r="V3" s="202">
        <v>8.6999999999999993</v>
      </c>
      <c r="W3" s="202">
        <v>18.940000000000001</v>
      </c>
      <c r="X3" s="202">
        <v>62.62</v>
      </c>
      <c r="Y3" s="202">
        <v>0</v>
      </c>
      <c r="Z3" s="202">
        <v>118.13</v>
      </c>
      <c r="AA3" s="202">
        <v>0</v>
      </c>
      <c r="AB3" s="202">
        <v>0</v>
      </c>
      <c r="AC3" s="202">
        <v>11.64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6.79</v>
      </c>
      <c r="AJ3" s="202">
        <v>0</v>
      </c>
      <c r="AK3" s="202">
        <v>97.66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155.4</v>
      </c>
      <c r="L4" s="202">
        <v>118.88</v>
      </c>
      <c r="M4" s="202">
        <v>46.9</v>
      </c>
      <c r="N4" s="202">
        <v>50.14</v>
      </c>
      <c r="O4" s="202">
        <v>70.83</v>
      </c>
      <c r="P4" s="202">
        <v>26.42</v>
      </c>
      <c r="Q4" s="202">
        <v>4.63</v>
      </c>
      <c r="R4" s="202">
        <v>18</v>
      </c>
      <c r="S4" s="202">
        <v>11.2</v>
      </c>
      <c r="T4" s="202">
        <v>0</v>
      </c>
      <c r="U4" s="202">
        <v>60.03</v>
      </c>
      <c r="V4" s="202">
        <v>8.6999999999999993</v>
      </c>
      <c r="W4" s="202">
        <v>18.940000000000001</v>
      </c>
      <c r="X4" s="202">
        <v>62.62</v>
      </c>
      <c r="Y4" s="202">
        <v>0</v>
      </c>
      <c r="Z4" s="202">
        <v>118.13</v>
      </c>
      <c r="AA4" s="202">
        <v>0</v>
      </c>
      <c r="AB4" s="202">
        <v>0</v>
      </c>
      <c r="AC4" s="202">
        <v>11.64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6.79</v>
      </c>
      <c r="AJ4" s="202">
        <v>0</v>
      </c>
      <c r="AK4" s="202">
        <v>97.66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155.4</v>
      </c>
      <c r="L5" s="202">
        <v>118.88</v>
      </c>
      <c r="M5" s="202">
        <v>46.9</v>
      </c>
      <c r="N5" s="202">
        <v>50.14</v>
      </c>
      <c r="O5" s="202">
        <v>70.83</v>
      </c>
      <c r="P5" s="202">
        <v>26.5</v>
      </c>
      <c r="Q5" s="202">
        <v>4.63</v>
      </c>
      <c r="R5" s="202">
        <v>18</v>
      </c>
      <c r="S5" s="202">
        <v>11.2</v>
      </c>
      <c r="T5" s="202">
        <v>0</v>
      </c>
      <c r="U5" s="202">
        <v>60.03</v>
      </c>
      <c r="V5" s="202">
        <v>8.6999999999999993</v>
      </c>
      <c r="W5" s="202">
        <v>18.940000000000001</v>
      </c>
      <c r="X5" s="202">
        <v>62.62</v>
      </c>
      <c r="Y5" s="202">
        <v>0</v>
      </c>
      <c r="Z5" s="202">
        <v>118.13</v>
      </c>
      <c r="AA5" s="202">
        <v>0</v>
      </c>
      <c r="AB5" s="202">
        <v>0</v>
      </c>
      <c r="AC5" s="202">
        <v>11.64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6.79</v>
      </c>
      <c r="AJ5" s="202">
        <v>0</v>
      </c>
      <c r="AK5" s="202">
        <v>116.14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155.4</v>
      </c>
      <c r="L6" s="202">
        <v>118.88</v>
      </c>
      <c r="M6" s="202">
        <v>46.9</v>
      </c>
      <c r="N6" s="202">
        <v>50.14</v>
      </c>
      <c r="O6" s="202">
        <v>70.83</v>
      </c>
      <c r="P6" s="202">
        <v>26.5</v>
      </c>
      <c r="Q6" s="202">
        <v>4.63</v>
      </c>
      <c r="R6" s="202">
        <v>18</v>
      </c>
      <c r="S6" s="202">
        <v>11.2</v>
      </c>
      <c r="T6" s="202">
        <v>0</v>
      </c>
      <c r="U6" s="202">
        <v>60.03</v>
      </c>
      <c r="V6" s="202">
        <v>8.6999999999999993</v>
      </c>
      <c r="W6" s="202">
        <v>18.940000000000001</v>
      </c>
      <c r="X6" s="202">
        <v>62.62</v>
      </c>
      <c r="Y6" s="202">
        <v>0</v>
      </c>
      <c r="Z6" s="202">
        <v>118.13</v>
      </c>
      <c r="AA6" s="202">
        <v>0</v>
      </c>
      <c r="AB6" s="202">
        <v>0</v>
      </c>
      <c r="AC6" s="202">
        <v>11.64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6.79</v>
      </c>
      <c r="AJ6" s="202">
        <v>0</v>
      </c>
      <c r="AK6" s="202">
        <v>116.14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155.4</v>
      </c>
      <c r="L7" s="202">
        <v>118.88</v>
      </c>
      <c r="M7" s="202">
        <v>46.9</v>
      </c>
      <c r="N7" s="202">
        <v>50.14</v>
      </c>
      <c r="O7" s="202">
        <v>70.83</v>
      </c>
      <c r="P7" s="202">
        <v>26.5</v>
      </c>
      <c r="Q7" s="202">
        <v>4.63</v>
      </c>
      <c r="R7" s="202">
        <v>18</v>
      </c>
      <c r="S7" s="202">
        <v>11.2</v>
      </c>
      <c r="T7" s="202">
        <v>0</v>
      </c>
      <c r="U7" s="202">
        <v>60.03</v>
      </c>
      <c r="V7" s="202">
        <v>8.6999999999999993</v>
      </c>
      <c r="W7" s="202">
        <v>18.940000000000001</v>
      </c>
      <c r="X7" s="202">
        <v>62.62</v>
      </c>
      <c r="Y7" s="202">
        <v>0</v>
      </c>
      <c r="Z7" s="202">
        <v>118.13</v>
      </c>
      <c r="AA7" s="202">
        <v>0</v>
      </c>
      <c r="AB7" s="202">
        <v>0</v>
      </c>
      <c r="AC7" s="202">
        <v>11.64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6.79</v>
      </c>
      <c r="AJ7" s="202">
        <v>0</v>
      </c>
      <c r="AK7" s="202">
        <v>113.81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155.4</v>
      </c>
      <c r="L8" s="202">
        <v>118.88</v>
      </c>
      <c r="M8" s="202">
        <v>46.9</v>
      </c>
      <c r="N8" s="202">
        <v>50.14</v>
      </c>
      <c r="O8" s="202">
        <v>70.83</v>
      </c>
      <c r="P8" s="202">
        <v>26.5</v>
      </c>
      <c r="Q8" s="202">
        <v>4.63</v>
      </c>
      <c r="R8" s="202">
        <v>18</v>
      </c>
      <c r="S8" s="202">
        <v>11.2</v>
      </c>
      <c r="T8" s="202">
        <v>0</v>
      </c>
      <c r="U8" s="202">
        <v>60.03</v>
      </c>
      <c r="V8" s="202">
        <v>8.6999999999999993</v>
      </c>
      <c r="W8" s="202">
        <v>18.940000000000001</v>
      </c>
      <c r="X8" s="202">
        <v>62.62</v>
      </c>
      <c r="Y8" s="202">
        <v>0</v>
      </c>
      <c r="Z8" s="202">
        <v>118.13</v>
      </c>
      <c r="AA8" s="202">
        <v>0</v>
      </c>
      <c r="AB8" s="202">
        <v>0</v>
      </c>
      <c r="AC8" s="202">
        <v>11.64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6.79</v>
      </c>
      <c r="AJ8" s="202">
        <v>0</v>
      </c>
      <c r="AK8" s="202">
        <v>116.47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155.4</v>
      </c>
      <c r="L9" s="202">
        <v>118.88</v>
      </c>
      <c r="M9" s="202">
        <v>46.9</v>
      </c>
      <c r="N9" s="202">
        <v>50.14</v>
      </c>
      <c r="O9" s="202">
        <v>70.83</v>
      </c>
      <c r="P9" s="202">
        <v>26.5</v>
      </c>
      <c r="Q9" s="202">
        <v>4.63</v>
      </c>
      <c r="R9" s="202">
        <v>18</v>
      </c>
      <c r="S9" s="202">
        <v>11.2</v>
      </c>
      <c r="T9" s="202">
        <v>0</v>
      </c>
      <c r="U9" s="202">
        <v>60.03</v>
      </c>
      <c r="V9" s="202">
        <v>8.6999999999999993</v>
      </c>
      <c r="W9" s="202">
        <v>18.940000000000001</v>
      </c>
      <c r="X9" s="202">
        <v>62.62</v>
      </c>
      <c r="Y9" s="202">
        <v>0</v>
      </c>
      <c r="Z9" s="202">
        <v>118.13</v>
      </c>
      <c r="AA9" s="202">
        <v>0</v>
      </c>
      <c r="AB9" s="202">
        <v>0</v>
      </c>
      <c r="AC9" s="202">
        <v>11.64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5.94</v>
      </c>
      <c r="AJ9" s="202">
        <v>0</v>
      </c>
      <c r="AK9" s="202">
        <v>125.25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155.4</v>
      </c>
      <c r="L10" s="202">
        <v>118.88</v>
      </c>
      <c r="M10" s="202">
        <v>46.9</v>
      </c>
      <c r="N10" s="202">
        <v>50.14</v>
      </c>
      <c r="O10" s="202">
        <v>70.83</v>
      </c>
      <c r="P10" s="202">
        <v>26.5</v>
      </c>
      <c r="Q10" s="202">
        <v>4.63</v>
      </c>
      <c r="R10" s="202">
        <v>18</v>
      </c>
      <c r="S10" s="202">
        <v>11.2</v>
      </c>
      <c r="T10" s="202">
        <v>0</v>
      </c>
      <c r="U10" s="202">
        <v>60.03</v>
      </c>
      <c r="V10" s="202">
        <v>8.6999999999999993</v>
      </c>
      <c r="W10" s="202">
        <v>18.940000000000001</v>
      </c>
      <c r="X10" s="202">
        <v>62.62</v>
      </c>
      <c r="Y10" s="202">
        <v>0</v>
      </c>
      <c r="Z10" s="202">
        <v>118.13</v>
      </c>
      <c r="AA10" s="202">
        <v>0</v>
      </c>
      <c r="AB10" s="202">
        <v>0</v>
      </c>
      <c r="AC10" s="202">
        <v>11.64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5.94</v>
      </c>
      <c r="AJ10" s="202">
        <v>0</v>
      </c>
      <c r="AK10" s="202">
        <v>125.25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155.4</v>
      </c>
      <c r="L11" s="202">
        <v>118.88</v>
      </c>
      <c r="M11" s="202">
        <v>46.9</v>
      </c>
      <c r="N11" s="202">
        <v>50.14</v>
      </c>
      <c r="O11" s="202">
        <v>70.83</v>
      </c>
      <c r="P11" s="202">
        <v>26.5</v>
      </c>
      <c r="Q11" s="202">
        <v>4.63</v>
      </c>
      <c r="R11" s="202">
        <v>18</v>
      </c>
      <c r="S11" s="202">
        <v>11.2</v>
      </c>
      <c r="T11" s="202">
        <v>0</v>
      </c>
      <c r="U11" s="202">
        <v>60.03</v>
      </c>
      <c r="V11" s="202">
        <v>8.6999999999999993</v>
      </c>
      <c r="W11" s="202">
        <v>18.940000000000001</v>
      </c>
      <c r="X11" s="202">
        <v>62.62</v>
      </c>
      <c r="Y11" s="202">
        <v>0</v>
      </c>
      <c r="Z11" s="202">
        <v>118.13</v>
      </c>
      <c r="AA11" s="202">
        <v>0</v>
      </c>
      <c r="AB11" s="202">
        <v>0</v>
      </c>
      <c r="AC11" s="202">
        <v>11.64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5.94</v>
      </c>
      <c r="AJ11" s="202">
        <v>0</v>
      </c>
      <c r="AK11" s="202">
        <v>127.33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155.4</v>
      </c>
      <c r="L12" s="202">
        <v>118.88</v>
      </c>
      <c r="M12" s="202">
        <v>46.9</v>
      </c>
      <c r="N12" s="202">
        <v>50.14</v>
      </c>
      <c r="O12" s="202">
        <v>70.83</v>
      </c>
      <c r="P12" s="202">
        <v>26.5</v>
      </c>
      <c r="Q12" s="202">
        <v>4.63</v>
      </c>
      <c r="R12" s="202">
        <v>18</v>
      </c>
      <c r="S12" s="202">
        <v>11.2</v>
      </c>
      <c r="T12" s="202">
        <v>0</v>
      </c>
      <c r="U12" s="202">
        <v>60.03</v>
      </c>
      <c r="V12" s="202">
        <v>8.6999999999999993</v>
      </c>
      <c r="W12" s="202">
        <v>18.940000000000001</v>
      </c>
      <c r="X12" s="202">
        <v>62.62</v>
      </c>
      <c r="Y12" s="202">
        <v>0</v>
      </c>
      <c r="Z12" s="202">
        <v>118.13</v>
      </c>
      <c r="AA12" s="202">
        <v>0</v>
      </c>
      <c r="AB12" s="202">
        <v>0</v>
      </c>
      <c r="AC12" s="202">
        <v>11.64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5.94</v>
      </c>
      <c r="AJ12" s="202">
        <v>0</v>
      </c>
      <c r="AK12" s="202">
        <v>127.33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155.4</v>
      </c>
      <c r="L13" s="202">
        <v>118.88</v>
      </c>
      <c r="M13" s="202">
        <v>46.9</v>
      </c>
      <c r="N13" s="202">
        <v>50.14</v>
      </c>
      <c r="O13" s="202">
        <v>70.83</v>
      </c>
      <c r="P13" s="202">
        <v>26.5</v>
      </c>
      <c r="Q13" s="202">
        <v>4.63</v>
      </c>
      <c r="R13" s="202">
        <v>18</v>
      </c>
      <c r="S13" s="202">
        <v>11.2</v>
      </c>
      <c r="T13" s="202">
        <v>0</v>
      </c>
      <c r="U13" s="202">
        <v>60.03</v>
      </c>
      <c r="V13" s="202">
        <v>8.6999999999999993</v>
      </c>
      <c r="W13" s="202">
        <v>18.940000000000001</v>
      </c>
      <c r="X13" s="202">
        <v>62.62</v>
      </c>
      <c r="Y13" s="202">
        <v>0</v>
      </c>
      <c r="Z13" s="202">
        <v>118.14</v>
      </c>
      <c r="AA13" s="202">
        <v>0</v>
      </c>
      <c r="AB13" s="202">
        <v>0</v>
      </c>
      <c r="AC13" s="202">
        <v>13.22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7.44</v>
      </c>
      <c r="AJ13" s="202">
        <v>0</v>
      </c>
      <c r="AK13" s="202">
        <v>144.22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155.4</v>
      </c>
      <c r="L14" s="202">
        <v>118.88</v>
      </c>
      <c r="M14" s="202">
        <v>46.9</v>
      </c>
      <c r="N14" s="202">
        <v>50.14</v>
      </c>
      <c r="O14" s="202">
        <v>70.83</v>
      </c>
      <c r="P14" s="202">
        <v>26.5</v>
      </c>
      <c r="Q14" s="202">
        <v>4.63</v>
      </c>
      <c r="R14" s="202">
        <v>18</v>
      </c>
      <c r="S14" s="202">
        <v>11.2</v>
      </c>
      <c r="T14" s="202">
        <v>0</v>
      </c>
      <c r="U14" s="202">
        <v>60.03</v>
      </c>
      <c r="V14" s="202">
        <v>8.6999999999999993</v>
      </c>
      <c r="W14" s="202">
        <v>18.940000000000001</v>
      </c>
      <c r="X14" s="202">
        <v>62.62</v>
      </c>
      <c r="Y14" s="202">
        <v>0</v>
      </c>
      <c r="Z14" s="202">
        <v>118.13</v>
      </c>
      <c r="AA14" s="202">
        <v>0</v>
      </c>
      <c r="AB14" s="202">
        <v>0</v>
      </c>
      <c r="AC14" s="202">
        <v>13.22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7.44</v>
      </c>
      <c r="AJ14" s="202">
        <v>0</v>
      </c>
      <c r="AK14" s="202">
        <v>144.22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155.4</v>
      </c>
      <c r="L15" s="202">
        <v>118.88</v>
      </c>
      <c r="M15" s="202">
        <v>46.9</v>
      </c>
      <c r="N15" s="202">
        <v>50.14</v>
      </c>
      <c r="O15" s="202">
        <v>70.83</v>
      </c>
      <c r="P15" s="202">
        <v>26.5</v>
      </c>
      <c r="Q15" s="202">
        <v>4.63</v>
      </c>
      <c r="R15" s="202">
        <v>18</v>
      </c>
      <c r="S15" s="202">
        <v>11.2</v>
      </c>
      <c r="T15" s="202">
        <v>0</v>
      </c>
      <c r="U15" s="202">
        <v>60.03</v>
      </c>
      <c r="V15" s="202">
        <v>8.6999999999999993</v>
      </c>
      <c r="W15" s="202">
        <v>18.940000000000001</v>
      </c>
      <c r="X15" s="202">
        <v>62.62</v>
      </c>
      <c r="Y15" s="202">
        <v>0</v>
      </c>
      <c r="Z15" s="202">
        <v>118.13</v>
      </c>
      <c r="AA15" s="202">
        <v>0</v>
      </c>
      <c r="AB15" s="202">
        <v>0</v>
      </c>
      <c r="AC15" s="202">
        <v>11.64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5.94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155.4</v>
      </c>
      <c r="L16" s="202">
        <v>118.88</v>
      </c>
      <c r="M16" s="202">
        <v>46.9</v>
      </c>
      <c r="N16" s="202">
        <v>50.14</v>
      </c>
      <c r="O16" s="202">
        <v>70.83</v>
      </c>
      <c r="P16" s="202">
        <v>26.5</v>
      </c>
      <c r="Q16" s="202">
        <v>4.63</v>
      </c>
      <c r="R16" s="202">
        <v>18</v>
      </c>
      <c r="S16" s="202">
        <v>11.2</v>
      </c>
      <c r="T16" s="202">
        <v>0</v>
      </c>
      <c r="U16" s="202">
        <v>60.03</v>
      </c>
      <c r="V16" s="202">
        <v>8.6999999999999993</v>
      </c>
      <c r="W16" s="202">
        <v>18.940000000000001</v>
      </c>
      <c r="X16" s="202">
        <v>62.62</v>
      </c>
      <c r="Y16" s="202">
        <v>0</v>
      </c>
      <c r="Z16" s="202">
        <v>118.13</v>
      </c>
      <c r="AA16" s="202">
        <v>0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5.94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155.4</v>
      </c>
      <c r="L17" s="202">
        <v>118.88</v>
      </c>
      <c r="M17" s="202">
        <v>46.9</v>
      </c>
      <c r="N17" s="202">
        <v>50.14</v>
      </c>
      <c r="O17" s="202">
        <v>70.83</v>
      </c>
      <c r="P17" s="202">
        <v>26.61</v>
      </c>
      <c r="Q17" s="202">
        <v>4.63</v>
      </c>
      <c r="R17" s="202">
        <v>18</v>
      </c>
      <c r="S17" s="202">
        <v>11.2</v>
      </c>
      <c r="T17" s="202">
        <v>0</v>
      </c>
      <c r="U17" s="202">
        <v>60.03</v>
      </c>
      <c r="V17" s="202">
        <v>8.6999999999999993</v>
      </c>
      <c r="W17" s="202">
        <v>18.940000000000001</v>
      </c>
      <c r="X17" s="202">
        <v>62.62</v>
      </c>
      <c r="Y17" s="202">
        <v>0</v>
      </c>
      <c r="Z17" s="202">
        <v>118.13</v>
      </c>
      <c r="AA17" s="202">
        <v>0</v>
      </c>
      <c r="AB17" s="202">
        <v>0</v>
      </c>
      <c r="AC17" s="202">
        <v>11.64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5.94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155.4</v>
      </c>
      <c r="L18" s="202">
        <v>118.88</v>
      </c>
      <c r="M18" s="202">
        <v>46.9</v>
      </c>
      <c r="N18" s="202">
        <v>50.14</v>
      </c>
      <c r="O18" s="202">
        <v>70.83</v>
      </c>
      <c r="P18" s="202">
        <v>26.61</v>
      </c>
      <c r="Q18" s="202">
        <v>4.63</v>
      </c>
      <c r="R18" s="202">
        <v>18</v>
      </c>
      <c r="S18" s="202">
        <v>11.2</v>
      </c>
      <c r="T18" s="202">
        <v>0</v>
      </c>
      <c r="U18" s="202">
        <v>60.03</v>
      </c>
      <c r="V18" s="202">
        <v>8.6999999999999993</v>
      </c>
      <c r="W18" s="202">
        <v>18.940000000000001</v>
      </c>
      <c r="X18" s="202">
        <v>62.62</v>
      </c>
      <c r="Y18" s="202">
        <v>0</v>
      </c>
      <c r="Z18" s="202">
        <v>118.13</v>
      </c>
      <c r="AA18" s="202">
        <v>0</v>
      </c>
      <c r="AB18" s="202">
        <v>0</v>
      </c>
      <c r="AC18" s="202">
        <v>11.64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5.94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155.4</v>
      </c>
      <c r="L19" s="202">
        <v>118.88</v>
      </c>
      <c r="M19" s="202">
        <v>46.9</v>
      </c>
      <c r="N19" s="202">
        <v>50.14</v>
      </c>
      <c r="O19" s="202">
        <v>70.83</v>
      </c>
      <c r="P19" s="202">
        <v>26.5</v>
      </c>
      <c r="Q19" s="202">
        <v>4.63</v>
      </c>
      <c r="R19" s="202">
        <v>18</v>
      </c>
      <c r="S19" s="202">
        <v>11.2</v>
      </c>
      <c r="T19" s="202">
        <v>0</v>
      </c>
      <c r="U19" s="202">
        <v>60.03</v>
      </c>
      <c r="V19" s="202">
        <v>8.6999999999999993</v>
      </c>
      <c r="W19" s="202">
        <v>18.940000000000001</v>
      </c>
      <c r="X19" s="202">
        <v>62.62</v>
      </c>
      <c r="Y19" s="202">
        <v>0</v>
      </c>
      <c r="Z19" s="202">
        <v>118.13</v>
      </c>
      <c r="AA19" s="202">
        <v>0</v>
      </c>
      <c r="AB19" s="202">
        <v>0</v>
      </c>
      <c r="AC19" s="202">
        <v>11.64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5.94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155.4</v>
      </c>
      <c r="L20" s="202">
        <v>118.88</v>
      </c>
      <c r="M20" s="202">
        <v>46.9</v>
      </c>
      <c r="N20" s="202">
        <v>50.14</v>
      </c>
      <c r="O20" s="202">
        <v>70.83</v>
      </c>
      <c r="P20" s="202">
        <v>26.5</v>
      </c>
      <c r="Q20" s="202">
        <v>4.63</v>
      </c>
      <c r="R20" s="202">
        <v>18</v>
      </c>
      <c r="S20" s="202">
        <v>11.2</v>
      </c>
      <c r="T20" s="202">
        <v>0</v>
      </c>
      <c r="U20" s="202">
        <v>60.03</v>
      </c>
      <c r="V20" s="202">
        <v>8.6999999999999993</v>
      </c>
      <c r="W20" s="202">
        <v>18.940000000000001</v>
      </c>
      <c r="X20" s="202">
        <v>62.62</v>
      </c>
      <c r="Y20" s="202">
        <v>0</v>
      </c>
      <c r="Z20" s="202">
        <v>118.13</v>
      </c>
      <c r="AA20" s="202">
        <v>0</v>
      </c>
      <c r="AB20" s="202">
        <v>0</v>
      </c>
      <c r="AC20" s="202">
        <v>13.22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7.44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155.4</v>
      </c>
      <c r="L21" s="202">
        <v>118.88</v>
      </c>
      <c r="M21" s="202">
        <v>46.9</v>
      </c>
      <c r="N21" s="202">
        <v>50.14</v>
      </c>
      <c r="O21" s="202">
        <v>70.83</v>
      </c>
      <c r="P21" s="202">
        <v>26.5</v>
      </c>
      <c r="Q21" s="202">
        <v>4.63</v>
      </c>
      <c r="R21" s="202">
        <v>18</v>
      </c>
      <c r="S21" s="202">
        <v>11.2</v>
      </c>
      <c r="T21" s="202">
        <v>0</v>
      </c>
      <c r="U21" s="202">
        <v>60.03</v>
      </c>
      <c r="V21" s="202">
        <v>8.6999999999999993</v>
      </c>
      <c r="W21" s="202">
        <v>18.940000000000001</v>
      </c>
      <c r="X21" s="202">
        <v>62.62</v>
      </c>
      <c r="Y21" s="202">
        <v>0</v>
      </c>
      <c r="Z21" s="202">
        <v>118.13</v>
      </c>
      <c r="AA21" s="202">
        <v>0</v>
      </c>
      <c r="AB21" s="202">
        <v>0</v>
      </c>
      <c r="AC21" s="202">
        <v>13.22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7.44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155.4</v>
      </c>
      <c r="L22" s="202">
        <v>118.88</v>
      </c>
      <c r="M22" s="202">
        <v>46.9</v>
      </c>
      <c r="N22" s="202">
        <v>50.14</v>
      </c>
      <c r="O22" s="202">
        <v>70.83</v>
      </c>
      <c r="P22" s="202">
        <v>26.5</v>
      </c>
      <c r="Q22" s="202">
        <v>4.63</v>
      </c>
      <c r="R22" s="202">
        <v>18</v>
      </c>
      <c r="S22" s="202">
        <v>11.2</v>
      </c>
      <c r="T22" s="202">
        <v>0</v>
      </c>
      <c r="U22" s="202">
        <v>60.03</v>
      </c>
      <c r="V22" s="202">
        <v>8.6999999999999993</v>
      </c>
      <c r="W22" s="202">
        <v>18.940000000000001</v>
      </c>
      <c r="X22" s="202">
        <v>62.62</v>
      </c>
      <c r="Y22" s="202">
        <v>0</v>
      </c>
      <c r="Z22" s="202">
        <v>118.13</v>
      </c>
      <c r="AA22" s="202">
        <v>0</v>
      </c>
      <c r="AB22" s="202">
        <v>0</v>
      </c>
      <c r="AC22" s="202">
        <v>13.22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7.44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155.4</v>
      </c>
      <c r="L23" s="202">
        <v>118.88</v>
      </c>
      <c r="M23" s="202">
        <v>72.63</v>
      </c>
      <c r="N23" s="202">
        <v>82.78</v>
      </c>
      <c r="O23" s="202">
        <v>99.65</v>
      </c>
      <c r="P23" s="202">
        <v>26.5</v>
      </c>
      <c r="Q23" s="202">
        <v>4.63</v>
      </c>
      <c r="R23" s="202">
        <v>18</v>
      </c>
      <c r="S23" s="202">
        <v>11.2</v>
      </c>
      <c r="T23" s="202">
        <v>0</v>
      </c>
      <c r="U23" s="202">
        <v>60.03</v>
      </c>
      <c r="V23" s="202">
        <v>8.6999999999999993</v>
      </c>
      <c r="W23" s="202">
        <v>18.940000000000001</v>
      </c>
      <c r="X23" s="202">
        <v>62.62</v>
      </c>
      <c r="Y23" s="202">
        <v>0</v>
      </c>
      <c r="Z23" s="202">
        <v>118.13</v>
      </c>
      <c r="AA23" s="202">
        <v>0</v>
      </c>
      <c r="AB23" s="202">
        <v>0</v>
      </c>
      <c r="AC23" s="202">
        <v>13.22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8.31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155.4</v>
      </c>
      <c r="L24" s="202">
        <v>118.88</v>
      </c>
      <c r="M24" s="202">
        <v>72.63</v>
      </c>
      <c r="N24" s="202">
        <v>82.78</v>
      </c>
      <c r="O24" s="202">
        <v>99.65</v>
      </c>
      <c r="P24" s="202">
        <v>26.5</v>
      </c>
      <c r="Q24" s="202">
        <v>4.63</v>
      </c>
      <c r="R24" s="202">
        <v>18</v>
      </c>
      <c r="S24" s="202">
        <v>11.2</v>
      </c>
      <c r="T24" s="202">
        <v>0</v>
      </c>
      <c r="U24" s="202">
        <v>60.03</v>
      </c>
      <c r="V24" s="202">
        <v>8.6999999999999993</v>
      </c>
      <c r="W24" s="202">
        <v>18.940000000000001</v>
      </c>
      <c r="X24" s="202">
        <v>62.62</v>
      </c>
      <c r="Y24" s="202">
        <v>0</v>
      </c>
      <c r="Z24" s="202">
        <v>118.13</v>
      </c>
      <c r="AA24" s="202">
        <v>0</v>
      </c>
      <c r="AB24" s="202">
        <v>0</v>
      </c>
      <c r="AC24" s="202">
        <v>13.87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8.31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155.4</v>
      </c>
      <c r="L25" s="202">
        <v>118.88</v>
      </c>
      <c r="M25" s="202">
        <v>46.9</v>
      </c>
      <c r="N25" s="202">
        <v>50.14</v>
      </c>
      <c r="O25" s="202">
        <v>70.83</v>
      </c>
      <c r="P25" s="202">
        <v>26.5</v>
      </c>
      <c r="Q25" s="202">
        <v>4.63</v>
      </c>
      <c r="R25" s="202">
        <v>18</v>
      </c>
      <c r="S25" s="202">
        <v>11.2</v>
      </c>
      <c r="T25" s="202">
        <v>0</v>
      </c>
      <c r="U25" s="202">
        <v>60.03</v>
      </c>
      <c r="V25" s="202">
        <v>8.6999999999999993</v>
      </c>
      <c r="W25" s="202">
        <v>18.940000000000001</v>
      </c>
      <c r="X25" s="202">
        <v>62.62</v>
      </c>
      <c r="Y25" s="202">
        <v>0</v>
      </c>
      <c r="Z25" s="202">
        <v>118.13</v>
      </c>
      <c r="AA25" s="202">
        <v>0</v>
      </c>
      <c r="AB25" s="202">
        <v>0</v>
      </c>
      <c r="AC25" s="202">
        <v>13.87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8.31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155.4</v>
      </c>
      <c r="L26" s="202">
        <v>118.88</v>
      </c>
      <c r="M26" s="202">
        <v>46.9</v>
      </c>
      <c r="N26" s="202">
        <v>50.14</v>
      </c>
      <c r="O26" s="202">
        <v>70.83</v>
      </c>
      <c r="P26" s="202">
        <v>26.5</v>
      </c>
      <c r="Q26" s="202">
        <v>4.63</v>
      </c>
      <c r="R26" s="202">
        <v>18</v>
      </c>
      <c r="S26" s="202">
        <v>11.2</v>
      </c>
      <c r="T26" s="202">
        <v>0</v>
      </c>
      <c r="U26" s="202">
        <v>60.03</v>
      </c>
      <c r="V26" s="202">
        <v>8.6999999999999993</v>
      </c>
      <c r="W26" s="202">
        <v>18.940000000000001</v>
      </c>
      <c r="X26" s="202">
        <v>62.62</v>
      </c>
      <c r="Y26" s="202">
        <v>0</v>
      </c>
      <c r="Z26" s="202">
        <v>118.13</v>
      </c>
      <c r="AA26" s="202">
        <v>0</v>
      </c>
      <c r="AB26" s="202">
        <v>0</v>
      </c>
      <c r="AC26" s="202">
        <v>13.87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8.31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155.4</v>
      </c>
      <c r="L27" s="202">
        <v>118.88</v>
      </c>
      <c r="M27" s="202">
        <v>50.91</v>
      </c>
      <c r="N27" s="202">
        <v>50.14</v>
      </c>
      <c r="O27" s="202">
        <v>70.83</v>
      </c>
      <c r="P27" s="202">
        <v>26.5</v>
      </c>
      <c r="Q27" s="202">
        <v>4.63</v>
      </c>
      <c r="R27" s="202">
        <v>18</v>
      </c>
      <c r="S27" s="202">
        <v>11.2</v>
      </c>
      <c r="T27" s="202">
        <v>0</v>
      </c>
      <c r="U27" s="202">
        <v>60.03</v>
      </c>
      <c r="V27" s="202">
        <v>8.6999999999999993</v>
      </c>
      <c r="W27" s="202">
        <v>18.940000000000001</v>
      </c>
      <c r="X27" s="202">
        <v>62.62</v>
      </c>
      <c r="Y27" s="202">
        <v>0</v>
      </c>
      <c r="Z27" s="202">
        <v>118.13</v>
      </c>
      <c r="AA27" s="202">
        <v>0</v>
      </c>
      <c r="AB27" s="202">
        <v>0</v>
      </c>
      <c r="AC27" s="202">
        <v>13.87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8.31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7.22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155.4</v>
      </c>
      <c r="L28" s="202">
        <v>118.88</v>
      </c>
      <c r="M28" s="202">
        <v>50.91</v>
      </c>
      <c r="N28" s="202">
        <v>50.14</v>
      </c>
      <c r="O28" s="202">
        <v>70.83</v>
      </c>
      <c r="P28" s="202">
        <v>26.5</v>
      </c>
      <c r="Q28" s="202">
        <v>4.63</v>
      </c>
      <c r="R28" s="202">
        <v>18</v>
      </c>
      <c r="S28" s="202">
        <v>11.2</v>
      </c>
      <c r="T28" s="202">
        <v>0</v>
      </c>
      <c r="U28" s="202">
        <v>60.03</v>
      </c>
      <c r="V28" s="202">
        <v>8.6999999999999993</v>
      </c>
      <c r="W28" s="202">
        <v>18.940000000000001</v>
      </c>
      <c r="X28" s="202">
        <v>62.62</v>
      </c>
      <c r="Y28" s="202">
        <v>0</v>
      </c>
      <c r="Z28" s="202">
        <v>118.13</v>
      </c>
      <c r="AA28" s="202">
        <v>0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8.31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18.260000000000002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155.4</v>
      </c>
      <c r="L29" s="202">
        <v>118.88</v>
      </c>
      <c r="M29" s="202">
        <v>50.91</v>
      </c>
      <c r="N29" s="202">
        <v>50.14</v>
      </c>
      <c r="O29" s="202">
        <v>70.83</v>
      </c>
      <c r="P29" s="202">
        <v>26.5</v>
      </c>
      <c r="Q29" s="202">
        <v>4.63</v>
      </c>
      <c r="R29" s="202">
        <v>18</v>
      </c>
      <c r="S29" s="202">
        <v>11.2</v>
      </c>
      <c r="T29" s="202">
        <v>0</v>
      </c>
      <c r="U29" s="202">
        <v>60.03</v>
      </c>
      <c r="V29" s="202">
        <v>8.6999999999999993</v>
      </c>
      <c r="W29" s="202">
        <v>18.940000000000001</v>
      </c>
      <c r="X29" s="202">
        <v>62.62</v>
      </c>
      <c r="Y29" s="202">
        <v>0</v>
      </c>
      <c r="Z29" s="202">
        <v>118.13</v>
      </c>
      <c r="AA29" s="202">
        <v>0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9.0500000000000007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155.4</v>
      </c>
      <c r="L30" s="202">
        <v>118.88</v>
      </c>
      <c r="M30" s="202">
        <v>50.91</v>
      </c>
      <c r="N30" s="202">
        <v>50.14</v>
      </c>
      <c r="O30" s="202">
        <v>70.83</v>
      </c>
      <c r="P30" s="202">
        <v>26.5</v>
      </c>
      <c r="Q30" s="202">
        <v>4.63</v>
      </c>
      <c r="R30" s="202">
        <v>18</v>
      </c>
      <c r="S30" s="202">
        <v>11.2</v>
      </c>
      <c r="T30" s="202">
        <v>0</v>
      </c>
      <c r="U30" s="202">
        <v>60.03</v>
      </c>
      <c r="V30" s="202">
        <v>8.6999999999999993</v>
      </c>
      <c r="W30" s="202">
        <v>18.940000000000001</v>
      </c>
      <c r="X30" s="202">
        <v>41.82</v>
      </c>
      <c r="Y30" s="202">
        <v>0</v>
      </c>
      <c r="Z30" s="202">
        <v>118.13</v>
      </c>
      <c r="AA30" s="202">
        <v>0</v>
      </c>
      <c r="AB30" s="202">
        <v>0</v>
      </c>
      <c r="AC30" s="202">
        <v>13.87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9.0500000000000007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28.46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155.4</v>
      </c>
      <c r="L31" s="202">
        <v>118.88</v>
      </c>
      <c r="M31" s="202">
        <v>50.91</v>
      </c>
      <c r="N31" s="202">
        <v>50.14</v>
      </c>
      <c r="O31" s="202">
        <v>70.83</v>
      </c>
      <c r="P31" s="202">
        <v>26.5</v>
      </c>
      <c r="Q31" s="202">
        <v>4.63</v>
      </c>
      <c r="R31" s="202">
        <v>18</v>
      </c>
      <c r="S31" s="202">
        <v>11.2</v>
      </c>
      <c r="T31" s="202">
        <v>0</v>
      </c>
      <c r="U31" s="202">
        <v>60.03</v>
      </c>
      <c r="V31" s="202">
        <v>8.6999999999999993</v>
      </c>
      <c r="W31" s="202">
        <v>18.940000000000001</v>
      </c>
      <c r="X31" s="202">
        <v>41.82</v>
      </c>
      <c r="Y31" s="202">
        <v>0</v>
      </c>
      <c r="Z31" s="202">
        <v>118.13</v>
      </c>
      <c r="AA31" s="202">
        <v>0</v>
      </c>
      <c r="AB31" s="202">
        <v>0</v>
      </c>
      <c r="AC31" s="202">
        <v>13.22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9.0500000000000007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155.4</v>
      </c>
      <c r="L32" s="202">
        <v>118.88</v>
      </c>
      <c r="M32" s="202">
        <v>50.91</v>
      </c>
      <c r="N32" s="202">
        <v>50.14</v>
      </c>
      <c r="O32" s="202">
        <v>70.83</v>
      </c>
      <c r="P32" s="202">
        <v>26.5</v>
      </c>
      <c r="Q32" s="202">
        <v>4.63</v>
      </c>
      <c r="R32" s="202">
        <v>18</v>
      </c>
      <c r="S32" s="202">
        <v>11.2</v>
      </c>
      <c r="T32" s="202">
        <v>0</v>
      </c>
      <c r="U32" s="202">
        <v>60.03</v>
      </c>
      <c r="V32" s="202">
        <v>8.6999999999999993</v>
      </c>
      <c r="W32" s="202">
        <v>18.940000000000001</v>
      </c>
      <c r="X32" s="202">
        <v>41.82</v>
      </c>
      <c r="Y32" s="202">
        <v>0</v>
      </c>
      <c r="Z32" s="202">
        <v>118.13</v>
      </c>
      <c r="AA32" s="202">
        <v>0</v>
      </c>
      <c r="AB32" s="202">
        <v>0</v>
      </c>
      <c r="AC32" s="202">
        <v>13.22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9.0500000000000007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38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155.4</v>
      </c>
      <c r="L33" s="202">
        <v>118.88</v>
      </c>
      <c r="M33" s="202">
        <v>50.91</v>
      </c>
      <c r="N33" s="202">
        <v>50.14</v>
      </c>
      <c r="O33" s="202">
        <v>70.83</v>
      </c>
      <c r="P33" s="202">
        <v>26.5</v>
      </c>
      <c r="Q33" s="202">
        <v>4.63</v>
      </c>
      <c r="R33" s="202">
        <v>18</v>
      </c>
      <c r="S33" s="202">
        <v>11.2</v>
      </c>
      <c r="T33" s="202">
        <v>0</v>
      </c>
      <c r="U33" s="202">
        <v>59.19</v>
      </c>
      <c r="V33" s="202">
        <v>8.6999999999999993</v>
      </c>
      <c r="W33" s="202">
        <v>18.940000000000001</v>
      </c>
      <c r="X33" s="202">
        <v>41.82</v>
      </c>
      <c r="Y33" s="202">
        <v>0</v>
      </c>
      <c r="Z33" s="202">
        <v>118.13</v>
      </c>
      <c r="AA33" s="202">
        <v>0</v>
      </c>
      <c r="AB33" s="202">
        <v>0</v>
      </c>
      <c r="AC33" s="202">
        <v>13.22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9.0500000000000007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38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155.4</v>
      </c>
      <c r="L34" s="202">
        <v>118.88</v>
      </c>
      <c r="M34" s="202">
        <v>50.91</v>
      </c>
      <c r="N34" s="202">
        <v>50.14</v>
      </c>
      <c r="O34" s="202">
        <v>70.83</v>
      </c>
      <c r="P34" s="202">
        <v>26.5</v>
      </c>
      <c r="Q34" s="202">
        <v>4.63</v>
      </c>
      <c r="R34" s="202">
        <v>18</v>
      </c>
      <c r="S34" s="202">
        <v>11.2</v>
      </c>
      <c r="T34" s="202">
        <v>0</v>
      </c>
      <c r="U34" s="202">
        <v>59.19</v>
      </c>
      <c r="V34" s="202">
        <v>8.6999999999999993</v>
      </c>
      <c r="W34" s="202">
        <v>18.940000000000001</v>
      </c>
      <c r="X34" s="202">
        <v>41.82</v>
      </c>
      <c r="Y34" s="202">
        <v>0</v>
      </c>
      <c r="Z34" s="202">
        <v>118.13</v>
      </c>
      <c r="AA34" s="202">
        <v>0</v>
      </c>
      <c r="AB34" s="202">
        <v>0</v>
      </c>
      <c r="AC34" s="202">
        <v>13.22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9.0500000000000007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38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155.4</v>
      </c>
      <c r="L35" s="202">
        <v>118.88</v>
      </c>
      <c r="M35" s="202">
        <v>50.91</v>
      </c>
      <c r="N35" s="202">
        <v>50.14</v>
      </c>
      <c r="O35" s="202">
        <v>70.83</v>
      </c>
      <c r="P35" s="202">
        <v>26.5</v>
      </c>
      <c r="Q35" s="202">
        <v>4.63</v>
      </c>
      <c r="R35" s="202">
        <v>18</v>
      </c>
      <c r="S35" s="202">
        <v>11.2</v>
      </c>
      <c r="T35" s="202">
        <v>0</v>
      </c>
      <c r="U35" s="202">
        <v>59.19</v>
      </c>
      <c r="V35" s="202">
        <v>8.6999999999999993</v>
      </c>
      <c r="W35" s="202">
        <v>18.940000000000001</v>
      </c>
      <c r="X35" s="202">
        <v>41.82</v>
      </c>
      <c r="Y35" s="202">
        <v>0</v>
      </c>
      <c r="Z35" s="202">
        <v>118.14</v>
      </c>
      <c r="AA35" s="202">
        <v>0</v>
      </c>
      <c r="AB35" s="202">
        <v>0</v>
      </c>
      <c r="AC35" s="202">
        <v>13.22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9.0500000000000007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38.5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155.4</v>
      </c>
      <c r="L36" s="202">
        <v>118.88</v>
      </c>
      <c r="M36" s="202">
        <v>50.91</v>
      </c>
      <c r="N36" s="202">
        <v>50.14</v>
      </c>
      <c r="O36" s="202">
        <v>70.83</v>
      </c>
      <c r="P36" s="202">
        <v>26.5</v>
      </c>
      <c r="Q36" s="202">
        <v>4.63</v>
      </c>
      <c r="R36" s="202">
        <v>18</v>
      </c>
      <c r="S36" s="202">
        <v>11.2</v>
      </c>
      <c r="T36" s="202">
        <v>0</v>
      </c>
      <c r="U36" s="202">
        <v>59.19</v>
      </c>
      <c r="V36" s="202">
        <v>8.6999999999999993</v>
      </c>
      <c r="W36" s="202">
        <v>18.940000000000001</v>
      </c>
      <c r="X36" s="202">
        <v>41.82</v>
      </c>
      <c r="Y36" s="202">
        <v>0</v>
      </c>
      <c r="Z36" s="202">
        <v>118.14</v>
      </c>
      <c r="AA36" s="202">
        <v>0</v>
      </c>
      <c r="AB36" s="202">
        <v>0</v>
      </c>
      <c r="AC36" s="202">
        <v>13.22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9.0500000000000007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38.5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155.4</v>
      </c>
      <c r="L37" s="202">
        <v>118.88</v>
      </c>
      <c r="M37" s="202">
        <v>50.91</v>
      </c>
      <c r="N37" s="202">
        <v>50.14</v>
      </c>
      <c r="O37" s="202">
        <v>70.83</v>
      </c>
      <c r="P37" s="202">
        <v>26.5</v>
      </c>
      <c r="Q37" s="202">
        <v>4.63</v>
      </c>
      <c r="R37" s="202">
        <v>18</v>
      </c>
      <c r="S37" s="202">
        <v>11.2</v>
      </c>
      <c r="T37" s="202">
        <v>0</v>
      </c>
      <c r="U37" s="202">
        <v>59.19</v>
      </c>
      <c r="V37" s="202">
        <v>8.6999999999999993</v>
      </c>
      <c r="W37" s="202">
        <v>18.940000000000001</v>
      </c>
      <c r="X37" s="202">
        <v>41.82</v>
      </c>
      <c r="Y37" s="202">
        <v>0</v>
      </c>
      <c r="Z37" s="202">
        <v>118.14</v>
      </c>
      <c r="AA37" s="202">
        <v>0</v>
      </c>
      <c r="AB37" s="202">
        <v>0</v>
      </c>
      <c r="AC37" s="202">
        <v>13.22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9.0500000000000007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38.5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155.4</v>
      </c>
      <c r="L38" s="202">
        <v>118.88</v>
      </c>
      <c r="M38" s="202">
        <v>50.91</v>
      </c>
      <c r="N38" s="202">
        <v>50.14</v>
      </c>
      <c r="O38" s="202">
        <v>70.83</v>
      </c>
      <c r="P38" s="202">
        <v>26.5</v>
      </c>
      <c r="Q38" s="202">
        <v>4.63</v>
      </c>
      <c r="R38" s="202">
        <v>18</v>
      </c>
      <c r="S38" s="202">
        <v>11.2</v>
      </c>
      <c r="T38" s="202">
        <v>0</v>
      </c>
      <c r="U38" s="202">
        <v>59.19</v>
      </c>
      <c r="V38" s="202">
        <v>8.6999999999999993</v>
      </c>
      <c r="W38" s="202">
        <v>18.940000000000001</v>
      </c>
      <c r="X38" s="202">
        <v>41.82</v>
      </c>
      <c r="Y38" s="202">
        <v>0</v>
      </c>
      <c r="Z38" s="202">
        <v>118.14</v>
      </c>
      <c r="AA38" s="202">
        <v>0</v>
      </c>
      <c r="AB38" s="202">
        <v>0</v>
      </c>
      <c r="AC38" s="202">
        <v>13.22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9.0500000000000007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38.5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155.4</v>
      </c>
      <c r="L39" s="202">
        <v>118.88</v>
      </c>
      <c r="M39" s="202">
        <v>50.91</v>
      </c>
      <c r="N39" s="202">
        <v>50.14</v>
      </c>
      <c r="O39" s="202">
        <v>70.83</v>
      </c>
      <c r="P39" s="202">
        <v>26.61</v>
      </c>
      <c r="Q39" s="202">
        <v>4.63</v>
      </c>
      <c r="R39" s="202">
        <v>18</v>
      </c>
      <c r="S39" s="202">
        <v>11.2</v>
      </c>
      <c r="T39" s="202">
        <v>0</v>
      </c>
      <c r="U39" s="202">
        <v>59.19</v>
      </c>
      <c r="V39" s="202">
        <v>8.6999999999999993</v>
      </c>
      <c r="W39" s="202">
        <v>18.93</v>
      </c>
      <c r="X39" s="202">
        <v>62.62</v>
      </c>
      <c r="Y39" s="202">
        <v>0</v>
      </c>
      <c r="Z39" s="202">
        <v>118.13</v>
      </c>
      <c r="AA39" s="202">
        <v>0</v>
      </c>
      <c r="AB39" s="202">
        <v>0</v>
      </c>
      <c r="AC39" s="202">
        <v>13.22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8.31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38.5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155.4</v>
      </c>
      <c r="L40" s="202">
        <v>118.88</v>
      </c>
      <c r="M40" s="202">
        <v>50.91</v>
      </c>
      <c r="N40" s="202">
        <v>50.14</v>
      </c>
      <c r="O40" s="202">
        <v>70.83</v>
      </c>
      <c r="P40" s="202">
        <v>26.61</v>
      </c>
      <c r="Q40" s="202">
        <v>4.63</v>
      </c>
      <c r="R40" s="202">
        <v>18</v>
      </c>
      <c r="S40" s="202">
        <v>11.2</v>
      </c>
      <c r="T40" s="202">
        <v>0</v>
      </c>
      <c r="U40" s="202">
        <v>59.19</v>
      </c>
      <c r="V40" s="202">
        <v>8.6999999999999993</v>
      </c>
      <c r="W40" s="202">
        <v>18.93</v>
      </c>
      <c r="X40" s="202">
        <v>62.62</v>
      </c>
      <c r="Y40" s="202">
        <v>0</v>
      </c>
      <c r="Z40" s="202">
        <v>118.13</v>
      </c>
      <c r="AA40" s="202">
        <v>0</v>
      </c>
      <c r="AB40" s="202">
        <v>0</v>
      </c>
      <c r="AC40" s="202">
        <v>13.22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8.31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38.5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155.4</v>
      </c>
      <c r="L41" s="202">
        <v>118.88</v>
      </c>
      <c r="M41" s="202">
        <v>50.91</v>
      </c>
      <c r="N41" s="202">
        <v>50.14</v>
      </c>
      <c r="O41" s="202">
        <v>70.83</v>
      </c>
      <c r="P41" s="202">
        <v>26.61</v>
      </c>
      <c r="Q41" s="202">
        <v>4.63</v>
      </c>
      <c r="R41" s="202">
        <v>18</v>
      </c>
      <c r="S41" s="202">
        <v>11.2</v>
      </c>
      <c r="T41" s="202">
        <v>0</v>
      </c>
      <c r="U41" s="202">
        <v>59.19</v>
      </c>
      <c r="V41" s="202">
        <v>8.6999999999999993</v>
      </c>
      <c r="W41" s="202">
        <v>18.670000000000002</v>
      </c>
      <c r="X41" s="202">
        <v>62.62</v>
      </c>
      <c r="Y41" s="202">
        <v>0</v>
      </c>
      <c r="Z41" s="202">
        <v>118.13</v>
      </c>
      <c r="AA41" s="202">
        <v>0</v>
      </c>
      <c r="AB41" s="202">
        <v>0</v>
      </c>
      <c r="AC41" s="202">
        <v>13.22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8.31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38.5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155.4</v>
      </c>
      <c r="L42" s="202">
        <v>118.88</v>
      </c>
      <c r="M42" s="202">
        <v>50.91</v>
      </c>
      <c r="N42" s="202">
        <v>50.14</v>
      </c>
      <c r="O42" s="202">
        <v>70.83</v>
      </c>
      <c r="P42" s="202">
        <v>26.61</v>
      </c>
      <c r="Q42" s="202">
        <v>4.63</v>
      </c>
      <c r="R42" s="202">
        <v>18</v>
      </c>
      <c r="S42" s="202">
        <v>11.2</v>
      </c>
      <c r="T42" s="202">
        <v>0</v>
      </c>
      <c r="U42" s="202">
        <v>59.19</v>
      </c>
      <c r="V42" s="202">
        <v>8.6999999999999993</v>
      </c>
      <c r="W42" s="202">
        <v>18.670000000000002</v>
      </c>
      <c r="X42" s="202">
        <v>62.62</v>
      </c>
      <c r="Y42" s="202">
        <v>0</v>
      </c>
      <c r="Z42" s="202">
        <v>118.13</v>
      </c>
      <c r="AA42" s="202">
        <v>0</v>
      </c>
      <c r="AB42" s="202">
        <v>0</v>
      </c>
      <c r="AC42" s="202">
        <v>13.22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8.31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38.5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155.4</v>
      </c>
      <c r="L43" s="202">
        <v>118.88</v>
      </c>
      <c r="M43" s="202">
        <v>46.9</v>
      </c>
      <c r="N43" s="202">
        <v>50.14</v>
      </c>
      <c r="O43" s="202">
        <v>70.83</v>
      </c>
      <c r="P43" s="202">
        <v>26.61</v>
      </c>
      <c r="Q43" s="202">
        <v>4.63</v>
      </c>
      <c r="R43" s="202">
        <v>18</v>
      </c>
      <c r="S43" s="202">
        <v>11.2</v>
      </c>
      <c r="T43" s="202">
        <v>0</v>
      </c>
      <c r="U43" s="202">
        <v>59.19</v>
      </c>
      <c r="V43" s="202">
        <v>8.6999999999999993</v>
      </c>
      <c r="W43" s="202">
        <v>18.670000000000002</v>
      </c>
      <c r="X43" s="202">
        <v>62.62</v>
      </c>
      <c r="Y43" s="202">
        <v>0</v>
      </c>
      <c r="Z43" s="202">
        <v>118.13</v>
      </c>
      <c r="AA43" s="202">
        <v>0</v>
      </c>
      <c r="AB43" s="202">
        <v>0</v>
      </c>
      <c r="AC43" s="202">
        <v>13.22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8.31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38.5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155.4</v>
      </c>
      <c r="L44" s="202">
        <v>118.88</v>
      </c>
      <c r="M44" s="202">
        <v>46.9</v>
      </c>
      <c r="N44" s="202">
        <v>50.14</v>
      </c>
      <c r="O44" s="202">
        <v>70.83</v>
      </c>
      <c r="P44" s="202">
        <v>26.61</v>
      </c>
      <c r="Q44" s="202">
        <v>4.63</v>
      </c>
      <c r="R44" s="202">
        <v>18</v>
      </c>
      <c r="S44" s="202">
        <v>11.2</v>
      </c>
      <c r="T44" s="202">
        <v>0</v>
      </c>
      <c r="U44" s="202">
        <v>59.19</v>
      </c>
      <c r="V44" s="202">
        <v>8.6999999999999993</v>
      </c>
      <c r="W44" s="202">
        <v>18.670000000000002</v>
      </c>
      <c r="X44" s="202">
        <v>62.62</v>
      </c>
      <c r="Y44" s="202">
        <v>0</v>
      </c>
      <c r="Z44" s="202">
        <v>118.13</v>
      </c>
      <c r="AA44" s="202">
        <v>0</v>
      </c>
      <c r="AB44" s="202">
        <v>0</v>
      </c>
      <c r="AC44" s="202">
        <v>13.22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8.31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38.5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155.4</v>
      </c>
      <c r="L45" s="202">
        <v>118.88</v>
      </c>
      <c r="M45" s="202">
        <v>46.9</v>
      </c>
      <c r="N45" s="202">
        <v>50.14</v>
      </c>
      <c r="O45" s="202">
        <v>70.83</v>
      </c>
      <c r="P45" s="202">
        <v>26.61</v>
      </c>
      <c r="Q45" s="202">
        <v>4.63</v>
      </c>
      <c r="R45" s="202">
        <v>18</v>
      </c>
      <c r="S45" s="202">
        <v>11.2</v>
      </c>
      <c r="T45" s="202">
        <v>0</v>
      </c>
      <c r="U45" s="202">
        <v>59.19</v>
      </c>
      <c r="V45" s="202">
        <v>8.6999999999999993</v>
      </c>
      <c r="W45" s="202">
        <v>18.670000000000002</v>
      </c>
      <c r="X45" s="202">
        <v>62.62</v>
      </c>
      <c r="Y45" s="202">
        <v>0</v>
      </c>
      <c r="Z45" s="202">
        <v>118.13</v>
      </c>
      <c r="AA45" s="202">
        <v>0</v>
      </c>
      <c r="AB45" s="202">
        <v>0</v>
      </c>
      <c r="AC45" s="202">
        <v>13.22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7.44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38.5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155.4</v>
      </c>
      <c r="L46" s="202">
        <v>118.88</v>
      </c>
      <c r="M46" s="202">
        <v>46.9</v>
      </c>
      <c r="N46" s="202">
        <v>50.14</v>
      </c>
      <c r="O46" s="202">
        <v>70.83</v>
      </c>
      <c r="P46" s="202">
        <v>26.61</v>
      </c>
      <c r="Q46" s="202">
        <v>4.63</v>
      </c>
      <c r="R46" s="202">
        <v>18</v>
      </c>
      <c r="S46" s="202">
        <v>11.2</v>
      </c>
      <c r="T46" s="202">
        <v>0</v>
      </c>
      <c r="U46" s="202">
        <v>59.19</v>
      </c>
      <c r="V46" s="202">
        <v>8.6999999999999993</v>
      </c>
      <c r="W46" s="202">
        <v>18.670000000000002</v>
      </c>
      <c r="X46" s="202">
        <v>62.62</v>
      </c>
      <c r="Y46" s="202">
        <v>0</v>
      </c>
      <c r="Z46" s="202">
        <v>118.13</v>
      </c>
      <c r="AA46" s="202">
        <v>0</v>
      </c>
      <c r="AB46" s="202">
        <v>0</v>
      </c>
      <c r="AC46" s="202">
        <v>11.78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7.44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38.5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155.4</v>
      </c>
      <c r="L47" s="202">
        <v>118.88</v>
      </c>
      <c r="M47" s="202">
        <v>46.9</v>
      </c>
      <c r="N47" s="202">
        <v>50.14</v>
      </c>
      <c r="O47" s="202">
        <v>70.83</v>
      </c>
      <c r="P47" s="202">
        <v>26.61</v>
      </c>
      <c r="Q47" s="202">
        <v>4.63</v>
      </c>
      <c r="R47" s="202">
        <v>18</v>
      </c>
      <c r="S47" s="202">
        <v>11.2</v>
      </c>
      <c r="T47" s="202">
        <v>0</v>
      </c>
      <c r="U47" s="202">
        <v>59.19</v>
      </c>
      <c r="V47" s="202">
        <v>8.6999999999999993</v>
      </c>
      <c r="W47" s="202">
        <v>18.3</v>
      </c>
      <c r="X47" s="202">
        <v>62.62</v>
      </c>
      <c r="Y47" s="202">
        <v>0</v>
      </c>
      <c r="Z47" s="202">
        <v>118.13</v>
      </c>
      <c r="AA47" s="202">
        <v>0</v>
      </c>
      <c r="AB47" s="202">
        <v>0</v>
      </c>
      <c r="AC47" s="202">
        <v>11.78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7.44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38.5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155.4</v>
      </c>
      <c r="L48" s="202">
        <v>118.88</v>
      </c>
      <c r="M48" s="202">
        <v>46.9</v>
      </c>
      <c r="N48" s="202">
        <v>50.14</v>
      </c>
      <c r="O48" s="202">
        <v>70.83</v>
      </c>
      <c r="P48" s="202">
        <v>26.61</v>
      </c>
      <c r="Q48" s="202">
        <v>4.63</v>
      </c>
      <c r="R48" s="202">
        <v>18</v>
      </c>
      <c r="S48" s="202">
        <v>11.2</v>
      </c>
      <c r="T48" s="202">
        <v>0</v>
      </c>
      <c r="U48" s="202">
        <v>59.19</v>
      </c>
      <c r="V48" s="202">
        <v>8.6999999999999993</v>
      </c>
      <c r="W48" s="202">
        <v>18.3</v>
      </c>
      <c r="X48" s="202">
        <v>62.62</v>
      </c>
      <c r="Y48" s="202">
        <v>0</v>
      </c>
      <c r="Z48" s="202">
        <v>118.13</v>
      </c>
      <c r="AA48" s="202">
        <v>0</v>
      </c>
      <c r="AB48" s="202">
        <v>0</v>
      </c>
      <c r="AC48" s="202">
        <v>11.78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7.44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38.5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155.4</v>
      </c>
      <c r="L49" s="202">
        <v>118.88</v>
      </c>
      <c r="M49" s="202">
        <v>46.9</v>
      </c>
      <c r="N49" s="202">
        <v>50.14</v>
      </c>
      <c r="O49" s="202">
        <v>70.83</v>
      </c>
      <c r="P49" s="202">
        <v>26.61</v>
      </c>
      <c r="Q49" s="202">
        <v>4.63</v>
      </c>
      <c r="R49" s="202">
        <v>18</v>
      </c>
      <c r="S49" s="202">
        <v>11.2</v>
      </c>
      <c r="T49" s="202">
        <v>0</v>
      </c>
      <c r="U49" s="202">
        <v>59.19</v>
      </c>
      <c r="V49" s="202">
        <v>8.6199999999999992</v>
      </c>
      <c r="W49" s="202">
        <v>18.29</v>
      </c>
      <c r="X49" s="202">
        <v>62.62</v>
      </c>
      <c r="Y49" s="202">
        <v>0</v>
      </c>
      <c r="Z49" s="202">
        <v>118.13</v>
      </c>
      <c r="AA49" s="202">
        <v>0</v>
      </c>
      <c r="AB49" s="202">
        <v>0</v>
      </c>
      <c r="AC49" s="202">
        <v>11.78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7.44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38.5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155.4</v>
      </c>
      <c r="L50" s="202">
        <v>118.88</v>
      </c>
      <c r="M50" s="202">
        <v>46.9</v>
      </c>
      <c r="N50" s="202">
        <v>50.14</v>
      </c>
      <c r="O50" s="202">
        <v>70.83</v>
      </c>
      <c r="P50" s="202">
        <v>26.61</v>
      </c>
      <c r="Q50" s="202">
        <v>4.63</v>
      </c>
      <c r="R50" s="202">
        <v>18</v>
      </c>
      <c r="S50" s="202">
        <v>11.2</v>
      </c>
      <c r="T50" s="202">
        <v>0</v>
      </c>
      <c r="U50" s="202">
        <v>59.19</v>
      </c>
      <c r="V50" s="202">
        <v>8.6999999999999993</v>
      </c>
      <c r="W50" s="202">
        <v>18.29</v>
      </c>
      <c r="X50" s="202">
        <v>62.62</v>
      </c>
      <c r="Y50" s="202">
        <v>0</v>
      </c>
      <c r="Z50" s="202">
        <v>118.13</v>
      </c>
      <c r="AA50" s="202">
        <v>0</v>
      </c>
      <c r="AB50" s="202">
        <v>0</v>
      </c>
      <c r="AC50" s="202">
        <v>11.78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7.44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38.5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155.4</v>
      </c>
      <c r="L51" s="202">
        <v>118.88</v>
      </c>
      <c r="M51" s="202">
        <v>46.9</v>
      </c>
      <c r="N51" s="202">
        <v>50.14</v>
      </c>
      <c r="O51" s="202">
        <v>70.83</v>
      </c>
      <c r="P51" s="202">
        <v>26.61</v>
      </c>
      <c r="Q51" s="202">
        <v>4.63</v>
      </c>
      <c r="R51" s="202">
        <v>18</v>
      </c>
      <c r="S51" s="202">
        <v>11.2</v>
      </c>
      <c r="T51" s="202">
        <v>0</v>
      </c>
      <c r="U51" s="202">
        <v>58.54</v>
      </c>
      <c r="V51" s="202">
        <v>8.6999999999999993</v>
      </c>
      <c r="W51" s="202">
        <v>18.29</v>
      </c>
      <c r="X51" s="202">
        <v>59.78</v>
      </c>
      <c r="Y51" s="202">
        <v>0</v>
      </c>
      <c r="Z51" s="202">
        <v>118.14</v>
      </c>
      <c r="AA51" s="202">
        <v>0</v>
      </c>
      <c r="AB51" s="202">
        <v>0</v>
      </c>
      <c r="AC51" s="202">
        <v>11.78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7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38.5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155.4</v>
      </c>
      <c r="L52" s="202">
        <v>118.88</v>
      </c>
      <c r="M52" s="202">
        <v>46.9</v>
      </c>
      <c r="N52" s="202">
        <v>50.14</v>
      </c>
      <c r="O52" s="202">
        <v>70.83</v>
      </c>
      <c r="P52" s="202">
        <v>26.61</v>
      </c>
      <c r="Q52" s="202">
        <v>4.63</v>
      </c>
      <c r="R52" s="202">
        <v>18</v>
      </c>
      <c r="S52" s="202">
        <v>11.2</v>
      </c>
      <c r="T52" s="202">
        <v>0</v>
      </c>
      <c r="U52" s="202">
        <v>58.54</v>
      </c>
      <c r="V52" s="202">
        <v>8.6999999999999993</v>
      </c>
      <c r="W52" s="202">
        <v>18.29</v>
      </c>
      <c r="X52" s="202">
        <v>59.78</v>
      </c>
      <c r="Y52" s="202">
        <v>0</v>
      </c>
      <c r="Z52" s="202">
        <v>118.14</v>
      </c>
      <c r="AA52" s="202">
        <v>0</v>
      </c>
      <c r="AB52" s="202">
        <v>0</v>
      </c>
      <c r="AC52" s="202">
        <v>11.42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7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38.5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155.4</v>
      </c>
      <c r="L53" s="202">
        <v>118.88</v>
      </c>
      <c r="M53" s="202">
        <v>46.9</v>
      </c>
      <c r="N53" s="202">
        <v>50.14</v>
      </c>
      <c r="O53" s="202">
        <v>70.83</v>
      </c>
      <c r="P53" s="202">
        <v>26.61</v>
      </c>
      <c r="Q53" s="202">
        <v>4.63</v>
      </c>
      <c r="R53" s="202">
        <v>18</v>
      </c>
      <c r="S53" s="202">
        <v>11.2</v>
      </c>
      <c r="T53" s="202">
        <v>0</v>
      </c>
      <c r="U53" s="202">
        <v>58.54</v>
      </c>
      <c r="V53" s="202">
        <v>8.69</v>
      </c>
      <c r="W53" s="202">
        <v>18.29</v>
      </c>
      <c r="X53" s="202">
        <v>62.62</v>
      </c>
      <c r="Y53" s="202">
        <v>0</v>
      </c>
      <c r="Z53" s="202">
        <v>118.14</v>
      </c>
      <c r="AA53" s="202">
        <v>0</v>
      </c>
      <c r="AB53" s="202">
        <v>0</v>
      </c>
      <c r="AC53" s="202">
        <v>11.42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7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38.5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155.4</v>
      </c>
      <c r="L54" s="202">
        <v>118.88</v>
      </c>
      <c r="M54" s="202">
        <v>46.9</v>
      </c>
      <c r="N54" s="202">
        <v>50.14</v>
      </c>
      <c r="O54" s="202">
        <v>70.83</v>
      </c>
      <c r="P54" s="202">
        <v>26.61</v>
      </c>
      <c r="Q54" s="202">
        <v>4.63</v>
      </c>
      <c r="R54" s="202">
        <v>18</v>
      </c>
      <c r="S54" s="202">
        <v>11.2</v>
      </c>
      <c r="T54" s="202">
        <v>0</v>
      </c>
      <c r="U54" s="202">
        <v>58.54</v>
      </c>
      <c r="V54" s="202">
        <v>8.69</v>
      </c>
      <c r="W54" s="202">
        <v>18.29</v>
      </c>
      <c r="X54" s="202">
        <v>62.62</v>
      </c>
      <c r="Y54" s="202">
        <v>0</v>
      </c>
      <c r="Z54" s="202">
        <v>118.14</v>
      </c>
      <c r="AA54" s="202">
        <v>0</v>
      </c>
      <c r="AB54" s="202">
        <v>0</v>
      </c>
      <c r="AC54" s="202">
        <v>11.42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7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38.5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155.4</v>
      </c>
      <c r="L55" s="202">
        <v>118.88</v>
      </c>
      <c r="M55" s="202">
        <v>46.9</v>
      </c>
      <c r="N55" s="202">
        <v>50.14</v>
      </c>
      <c r="O55" s="202">
        <v>70.83</v>
      </c>
      <c r="P55" s="202">
        <v>26.61</v>
      </c>
      <c r="Q55" s="202">
        <v>4.63</v>
      </c>
      <c r="R55" s="202">
        <v>18</v>
      </c>
      <c r="S55" s="202">
        <v>11.2</v>
      </c>
      <c r="T55" s="202">
        <v>0</v>
      </c>
      <c r="U55" s="202">
        <v>58.54</v>
      </c>
      <c r="V55" s="202">
        <v>8.69</v>
      </c>
      <c r="W55" s="202">
        <v>18.29</v>
      </c>
      <c r="X55" s="202">
        <v>62.62</v>
      </c>
      <c r="Y55" s="202">
        <v>0</v>
      </c>
      <c r="Z55" s="202">
        <v>118.14</v>
      </c>
      <c r="AA55" s="202">
        <v>0</v>
      </c>
      <c r="AB55" s="202">
        <v>0</v>
      </c>
      <c r="AC55" s="202">
        <v>11.42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7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38.5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155.4</v>
      </c>
      <c r="L56" s="202">
        <v>118.88</v>
      </c>
      <c r="M56" s="202">
        <v>46.9</v>
      </c>
      <c r="N56" s="202">
        <v>50.14</v>
      </c>
      <c r="O56" s="202">
        <v>70.83</v>
      </c>
      <c r="P56" s="202">
        <v>26.61</v>
      </c>
      <c r="Q56" s="202">
        <v>4.63</v>
      </c>
      <c r="R56" s="202">
        <v>18</v>
      </c>
      <c r="S56" s="202">
        <v>11.2</v>
      </c>
      <c r="T56" s="202">
        <v>0</v>
      </c>
      <c r="U56" s="202">
        <v>58.54</v>
      </c>
      <c r="V56" s="202">
        <v>8.69</v>
      </c>
      <c r="W56" s="202">
        <v>18.29</v>
      </c>
      <c r="X56" s="202">
        <v>62.62</v>
      </c>
      <c r="Y56" s="202">
        <v>0</v>
      </c>
      <c r="Z56" s="202">
        <v>118.14</v>
      </c>
      <c r="AA56" s="202">
        <v>0</v>
      </c>
      <c r="AB56" s="202">
        <v>0</v>
      </c>
      <c r="AC56" s="202">
        <v>11.42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7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38.5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155.4</v>
      </c>
      <c r="L57" s="202">
        <v>118.88</v>
      </c>
      <c r="M57" s="202">
        <v>46.9</v>
      </c>
      <c r="N57" s="202">
        <v>50.14</v>
      </c>
      <c r="O57" s="202">
        <v>70.83</v>
      </c>
      <c r="P57" s="202">
        <v>26.61</v>
      </c>
      <c r="Q57" s="202">
        <v>4.63</v>
      </c>
      <c r="R57" s="202">
        <v>18</v>
      </c>
      <c r="S57" s="202">
        <v>11.2</v>
      </c>
      <c r="T57" s="202">
        <v>0</v>
      </c>
      <c r="U57" s="202">
        <v>58.54</v>
      </c>
      <c r="V57" s="202">
        <v>8.69</v>
      </c>
      <c r="W57" s="202">
        <v>18.29</v>
      </c>
      <c r="X57" s="202">
        <v>62.62</v>
      </c>
      <c r="Y57" s="202">
        <v>0</v>
      </c>
      <c r="Z57" s="202">
        <v>118.14</v>
      </c>
      <c r="AA57" s="202">
        <v>0</v>
      </c>
      <c r="AB57" s="202">
        <v>0</v>
      </c>
      <c r="AC57" s="202">
        <v>11.42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7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38.5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155.4</v>
      </c>
      <c r="L58" s="202">
        <v>118.88</v>
      </c>
      <c r="M58" s="202">
        <v>46.9</v>
      </c>
      <c r="N58" s="202">
        <v>50.14</v>
      </c>
      <c r="O58" s="202">
        <v>70.83</v>
      </c>
      <c r="P58" s="202">
        <v>26.61</v>
      </c>
      <c r="Q58" s="202">
        <v>4.63</v>
      </c>
      <c r="R58" s="202">
        <v>18</v>
      </c>
      <c r="S58" s="202">
        <v>11.2</v>
      </c>
      <c r="T58" s="202">
        <v>0</v>
      </c>
      <c r="U58" s="202">
        <v>58.54</v>
      </c>
      <c r="V58" s="202">
        <v>8.69</v>
      </c>
      <c r="W58" s="202">
        <v>18.29</v>
      </c>
      <c r="X58" s="202">
        <v>62.62</v>
      </c>
      <c r="Y58" s="202">
        <v>0</v>
      </c>
      <c r="Z58" s="202">
        <v>118.14</v>
      </c>
      <c r="AA58" s="202">
        <v>0</v>
      </c>
      <c r="AB58" s="202">
        <v>0</v>
      </c>
      <c r="AC58" s="202">
        <v>11.45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7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38.5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155.4</v>
      </c>
      <c r="L59" s="202">
        <v>118.88</v>
      </c>
      <c r="M59" s="202">
        <v>46.9</v>
      </c>
      <c r="N59" s="202">
        <v>50.14</v>
      </c>
      <c r="O59" s="202">
        <v>70.83</v>
      </c>
      <c r="P59" s="202">
        <v>26.61</v>
      </c>
      <c r="Q59" s="202">
        <v>4.63</v>
      </c>
      <c r="R59" s="202">
        <v>18</v>
      </c>
      <c r="S59" s="202">
        <v>11.2</v>
      </c>
      <c r="T59" s="202">
        <v>0</v>
      </c>
      <c r="U59" s="202">
        <v>57.74</v>
      </c>
      <c r="V59" s="202">
        <v>8.69</v>
      </c>
      <c r="W59" s="202">
        <v>18.29</v>
      </c>
      <c r="X59" s="202">
        <v>62.62</v>
      </c>
      <c r="Y59" s="202">
        <v>0</v>
      </c>
      <c r="Z59" s="202">
        <v>118.14</v>
      </c>
      <c r="AA59" s="202">
        <v>0</v>
      </c>
      <c r="AB59" s="202">
        <v>0</v>
      </c>
      <c r="AC59" s="202">
        <v>11.45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38.5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155.4</v>
      </c>
      <c r="L60" s="202">
        <v>118.88</v>
      </c>
      <c r="M60" s="202">
        <v>46.9</v>
      </c>
      <c r="N60" s="202">
        <v>50.14</v>
      </c>
      <c r="O60" s="202">
        <v>70.83</v>
      </c>
      <c r="P60" s="202">
        <v>26.61</v>
      </c>
      <c r="Q60" s="202">
        <v>4.63</v>
      </c>
      <c r="R60" s="202">
        <v>18</v>
      </c>
      <c r="S60" s="202">
        <v>11.2</v>
      </c>
      <c r="T60" s="202">
        <v>0</v>
      </c>
      <c r="U60" s="202">
        <v>57.74</v>
      </c>
      <c r="V60" s="202">
        <v>8.69</v>
      </c>
      <c r="W60" s="202">
        <v>18.29</v>
      </c>
      <c r="X60" s="202">
        <v>62.62</v>
      </c>
      <c r="Y60" s="202">
        <v>0</v>
      </c>
      <c r="Z60" s="202">
        <v>118.14</v>
      </c>
      <c r="AA60" s="202">
        <v>0</v>
      </c>
      <c r="AB60" s="202">
        <v>0</v>
      </c>
      <c r="AC60" s="202">
        <v>11.45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7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38.5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155.4</v>
      </c>
      <c r="L61" s="202">
        <v>118.88</v>
      </c>
      <c r="M61" s="202">
        <v>46.9</v>
      </c>
      <c r="N61" s="202">
        <v>50.14</v>
      </c>
      <c r="O61" s="202">
        <v>70.83</v>
      </c>
      <c r="P61" s="202">
        <v>26.5</v>
      </c>
      <c r="Q61" s="202">
        <v>4.63</v>
      </c>
      <c r="R61" s="202">
        <v>18</v>
      </c>
      <c r="S61" s="202">
        <v>11.2</v>
      </c>
      <c r="T61" s="202">
        <v>0</v>
      </c>
      <c r="U61" s="202">
        <v>57.74</v>
      </c>
      <c r="V61" s="202">
        <v>8.69</v>
      </c>
      <c r="W61" s="202">
        <v>18.29</v>
      </c>
      <c r="X61" s="202">
        <v>62.62</v>
      </c>
      <c r="Y61" s="202">
        <v>0</v>
      </c>
      <c r="Z61" s="202">
        <v>118.14</v>
      </c>
      <c r="AA61" s="202">
        <v>0</v>
      </c>
      <c r="AB61" s="202">
        <v>0</v>
      </c>
      <c r="AC61" s="202">
        <v>10.64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4.29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38.5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155.4</v>
      </c>
      <c r="L62" s="202">
        <v>118.88</v>
      </c>
      <c r="M62" s="202">
        <v>46.9</v>
      </c>
      <c r="N62" s="202">
        <v>50.14</v>
      </c>
      <c r="O62" s="202">
        <v>70.83</v>
      </c>
      <c r="P62" s="202">
        <v>26.5</v>
      </c>
      <c r="Q62" s="202">
        <v>4.63</v>
      </c>
      <c r="R62" s="202">
        <v>18</v>
      </c>
      <c r="S62" s="202">
        <v>11.2</v>
      </c>
      <c r="T62" s="202">
        <v>0</v>
      </c>
      <c r="U62" s="202">
        <v>57.74</v>
      </c>
      <c r="V62" s="202">
        <v>8.69</v>
      </c>
      <c r="W62" s="202">
        <v>18.29</v>
      </c>
      <c r="X62" s="202">
        <v>62.62</v>
      </c>
      <c r="Y62" s="202">
        <v>0</v>
      </c>
      <c r="Z62" s="202">
        <v>118.14</v>
      </c>
      <c r="AA62" s="202">
        <v>0</v>
      </c>
      <c r="AB62" s="202">
        <v>0</v>
      </c>
      <c r="AC62" s="202">
        <v>10.64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4.29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38.5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155.4</v>
      </c>
      <c r="L63" s="202">
        <v>118.88</v>
      </c>
      <c r="M63" s="202">
        <v>46.9</v>
      </c>
      <c r="N63" s="202">
        <v>50.14</v>
      </c>
      <c r="O63" s="202">
        <v>70.83</v>
      </c>
      <c r="P63" s="202">
        <v>26.5</v>
      </c>
      <c r="Q63" s="202">
        <v>4.63</v>
      </c>
      <c r="R63" s="202">
        <v>18</v>
      </c>
      <c r="S63" s="202">
        <v>11.2</v>
      </c>
      <c r="T63" s="202">
        <v>0</v>
      </c>
      <c r="U63" s="202">
        <v>57.74</v>
      </c>
      <c r="V63" s="202">
        <v>8.69</v>
      </c>
      <c r="W63" s="202">
        <v>18.29</v>
      </c>
      <c r="X63" s="202">
        <v>62.62</v>
      </c>
      <c r="Y63" s="202">
        <v>0</v>
      </c>
      <c r="Z63" s="202">
        <v>118.14</v>
      </c>
      <c r="AA63" s="202">
        <v>0</v>
      </c>
      <c r="AB63" s="202">
        <v>0</v>
      </c>
      <c r="AC63" s="202">
        <v>10.64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4.29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38.5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155.4</v>
      </c>
      <c r="L64" s="202">
        <v>118.88</v>
      </c>
      <c r="M64" s="202">
        <v>46.9</v>
      </c>
      <c r="N64" s="202">
        <v>50.14</v>
      </c>
      <c r="O64" s="202">
        <v>70.83</v>
      </c>
      <c r="P64" s="202">
        <v>26.5</v>
      </c>
      <c r="Q64" s="202">
        <v>4.63</v>
      </c>
      <c r="R64" s="202">
        <v>18</v>
      </c>
      <c r="S64" s="202">
        <v>11.2</v>
      </c>
      <c r="T64" s="202">
        <v>0</v>
      </c>
      <c r="U64" s="202">
        <v>57.74</v>
      </c>
      <c r="V64" s="202">
        <v>8.69</v>
      </c>
      <c r="W64" s="202">
        <v>18.29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10.64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4.79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38.5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155.4</v>
      </c>
      <c r="L65" s="202">
        <v>118.88</v>
      </c>
      <c r="M65" s="202">
        <v>46.9</v>
      </c>
      <c r="N65" s="202">
        <v>50.14</v>
      </c>
      <c r="O65" s="202">
        <v>70.83</v>
      </c>
      <c r="P65" s="202">
        <v>26.5</v>
      </c>
      <c r="Q65" s="202">
        <v>4.63</v>
      </c>
      <c r="R65" s="202">
        <v>18</v>
      </c>
      <c r="S65" s="202">
        <v>11.2</v>
      </c>
      <c r="T65" s="202">
        <v>0</v>
      </c>
      <c r="U65" s="202">
        <v>57.74</v>
      </c>
      <c r="V65" s="202">
        <v>8.69</v>
      </c>
      <c r="W65" s="202">
        <v>18.04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10.64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4.79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38.5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155.4</v>
      </c>
      <c r="L66" s="202">
        <v>118.88</v>
      </c>
      <c r="M66" s="202">
        <v>46.9</v>
      </c>
      <c r="N66" s="202">
        <v>50.14</v>
      </c>
      <c r="O66" s="202">
        <v>70.83</v>
      </c>
      <c r="P66" s="202">
        <v>26.5</v>
      </c>
      <c r="Q66" s="202">
        <v>4.63</v>
      </c>
      <c r="R66" s="202">
        <v>18</v>
      </c>
      <c r="S66" s="202">
        <v>11.2</v>
      </c>
      <c r="T66" s="202">
        <v>0</v>
      </c>
      <c r="U66" s="202">
        <v>57.74</v>
      </c>
      <c r="V66" s="202">
        <v>8.69</v>
      </c>
      <c r="W66" s="202">
        <v>18.04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10.64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4.95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38.5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155.4</v>
      </c>
      <c r="L67" s="202">
        <v>118.88</v>
      </c>
      <c r="M67" s="202">
        <v>46.9</v>
      </c>
      <c r="N67" s="202">
        <v>50.14</v>
      </c>
      <c r="O67" s="202">
        <v>70.83</v>
      </c>
      <c r="P67" s="202">
        <v>26.36</v>
      </c>
      <c r="Q67" s="202">
        <v>4.63</v>
      </c>
      <c r="R67" s="202">
        <v>18</v>
      </c>
      <c r="S67" s="202">
        <v>11.2</v>
      </c>
      <c r="T67" s="202">
        <v>0</v>
      </c>
      <c r="U67" s="202">
        <v>56.44</v>
      </c>
      <c r="V67" s="202">
        <v>8.69</v>
      </c>
      <c r="W67" s="202">
        <v>18.04</v>
      </c>
      <c r="X67" s="202">
        <v>41.75</v>
      </c>
      <c r="Y67" s="202">
        <v>0</v>
      </c>
      <c r="Z67" s="202">
        <v>118.13</v>
      </c>
      <c r="AA67" s="202">
        <v>0</v>
      </c>
      <c r="AB67" s="202">
        <v>0</v>
      </c>
      <c r="AC67" s="202">
        <v>10.64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4.95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38.5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155.4</v>
      </c>
      <c r="L68" s="202">
        <v>118.88</v>
      </c>
      <c r="M68" s="202">
        <v>46.9</v>
      </c>
      <c r="N68" s="202">
        <v>50.14</v>
      </c>
      <c r="O68" s="202">
        <v>70.83</v>
      </c>
      <c r="P68" s="202">
        <v>26.36</v>
      </c>
      <c r="Q68" s="202">
        <v>4.63</v>
      </c>
      <c r="R68" s="202">
        <v>18</v>
      </c>
      <c r="S68" s="202">
        <v>11.2</v>
      </c>
      <c r="T68" s="202">
        <v>0</v>
      </c>
      <c r="U68" s="202">
        <v>56.44</v>
      </c>
      <c r="V68" s="202">
        <v>8.69</v>
      </c>
      <c r="W68" s="202">
        <v>18.04</v>
      </c>
      <c r="X68" s="202">
        <v>41.75</v>
      </c>
      <c r="Y68" s="202">
        <v>0</v>
      </c>
      <c r="Z68" s="202">
        <v>118.13</v>
      </c>
      <c r="AA68" s="202">
        <v>0</v>
      </c>
      <c r="AB68" s="202">
        <v>0</v>
      </c>
      <c r="AC68" s="202">
        <v>10.64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4.95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155.4</v>
      </c>
      <c r="L69" s="202">
        <v>118.88</v>
      </c>
      <c r="M69" s="202">
        <v>46.9</v>
      </c>
      <c r="N69" s="202">
        <v>50.14</v>
      </c>
      <c r="O69" s="202">
        <v>70.83</v>
      </c>
      <c r="P69" s="202">
        <v>26.36</v>
      </c>
      <c r="Q69" s="202">
        <v>4.63</v>
      </c>
      <c r="R69" s="202">
        <v>18</v>
      </c>
      <c r="S69" s="202">
        <v>11.2</v>
      </c>
      <c r="T69" s="202">
        <v>0</v>
      </c>
      <c r="U69" s="202">
        <v>56.44</v>
      </c>
      <c r="V69" s="202">
        <v>8.69</v>
      </c>
      <c r="W69" s="202">
        <v>18.04</v>
      </c>
      <c r="X69" s="202">
        <v>41.75</v>
      </c>
      <c r="Y69" s="202">
        <v>0</v>
      </c>
      <c r="Z69" s="202">
        <v>118.13</v>
      </c>
      <c r="AA69" s="202">
        <v>0</v>
      </c>
      <c r="AB69" s="202">
        <v>0</v>
      </c>
      <c r="AC69" s="202">
        <v>10.64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4.95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32.61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155.4</v>
      </c>
      <c r="L70" s="202">
        <v>118.88</v>
      </c>
      <c r="M70" s="202">
        <v>46.9</v>
      </c>
      <c r="N70" s="202">
        <v>50.14</v>
      </c>
      <c r="O70" s="202">
        <v>70.83</v>
      </c>
      <c r="P70" s="202">
        <v>26.36</v>
      </c>
      <c r="Q70" s="202">
        <v>4.63</v>
      </c>
      <c r="R70" s="202">
        <v>18</v>
      </c>
      <c r="S70" s="202">
        <v>11.2</v>
      </c>
      <c r="T70" s="202">
        <v>0</v>
      </c>
      <c r="U70" s="202">
        <v>56.44</v>
      </c>
      <c r="V70" s="202">
        <v>8.69</v>
      </c>
      <c r="W70" s="202">
        <v>18.04</v>
      </c>
      <c r="X70" s="202">
        <v>41.75</v>
      </c>
      <c r="Y70" s="202">
        <v>0</v>
      </c>
      <c r="Z70" s="202">
        <v>118.13</v>
      </c>
      <c r="AA70" s="202">
        <v>0</v>
      </c>
      <c r="AB70" s="202">
        <v>0</v>
      </c>
      <c r="AC70" s="202">
        <v>10.64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4.95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27.77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155.4</v>
      </c>
      <c r="L71" s="202">
        <v>118.88</v>
      </c>
      <c r="M71" s="202">
        <v>46.9</v>
      </c>
      <c r="N71" s="202">
        <v>50.14</v>
      </c>
      <c r="O71" s="202">
        <v>70.83</v>
      </c>
      <c r="P71" s="202">
        <v>26.36</v>
      </c>
      <c r="Q71" s="202">
        <v>4.63</v>
      </c>
      <c r="R71" s="202">
        <v>18</v>
      </c>
      <c r="S71" s="202">
        <v>11.2</v>
      </c>
      <c r="T71" s="202">
        <v>0</v>
      </c>
      <c r="U71" s="202">
        <v>56.44</v>
      </c>
      <c r="V71" s="202">
        <v>8.69</v>
      </c>
      <c r="W71" s="202">
        <v>18.04</v>
      </c>
      <c r="X71" s="202">
        <v>48.98</v>
      </c>
      <c r="Y71" s="202">
        <v>0</v>
      </c>
      <c r="Z71" s="202">
        <v>118.13</v>
      </c>
      <c r="AA71" s="202">
        <v>0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4.88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155.4</v>
      </c>
      <c r="L72" s="202">
        <v>118.88</v>
      </c>
      <c r="M72" s="202">
        <v>46.9</v>
      </c>
      <c r="N72" s="202">
        <v>50.14</v>
      </c>
      <c r="O72" s="202">
        <v>70.83</v>
      </c>
      <c r="P72" s="202">
        <v>26.36</v>
      </c>
      <c r="Q72" s="202">
        <v>4.63</v>
      </c>
      <c r="R72" s="202">
        <v>18</v>
      </c>
      <c r="S72" s="202">
        <v>11.2</v>
      </c>
      <c r="T72" s="202">
        <v>0</v>
      </c>
      <c r="U72" s="202">
        <v>56.44</v>
      </c>
      <c r="V72" s="202">
        <v>8.69</v>
      </c>
      <c r="W72" s="202">
        <v>18.04</v>
      </c>
      <c r="X72" s="202">
        <v>53.44</v>
      </c>
      <c r="Y72" s="202">
        <v>0</v>
      </c>
      <c r="Z72" s="202">
        <v>118.13</v>
      </c>
      <c r="AA72" s="202">
        <v>0</v>
      </c>
      <c r="AB72" s="202">
        <v>0</v>
      </c>
      <c r="AC72" s="202">
        <v>10.64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4.88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155.4</v>
      </c>
      <c r="L73" s="202">
        <v>118.88</v>
      </c>
      <c r="M73" s="202">
        <v>46.9</v>
      </c>
      <c r="N73" s="202">
        <v>50.14</v>
      </c>
      <c r="O73" s="202">
        <v>70.83</v>
      </c>
      <c r="P73" s="202">
        <v>26.36</v>
      </c>
      <c r="Q73" s="202">
        <v>4.63</v>
      </c>
      <c r="R73" s="202">
        <v>18</v>
      </c>
      <c r="S73" s="202">
        <v>11.2</v>
      </c>
      <c r="T73" s="202">
        <v>0</v>
      </c>
      <c r="U73" s="202">
        <v>56.44</v>
      </c>
      <c r="V73" s="202">
        <v>8.69</v>
      </c>
      <c r="W73" s="202">
        <v>18.04</v>
      </c>
      <c r="X73" s="202">
        <v>41.75</v>
      </c>
      <c r="Y73" s="202">
        <v>0</v>
      </c>
      <c r="Z73" s="202">
        <v>118.13</v>
      </c>
      <c r="AA73" s="202">
        <v>0</v>
      </c>
      <c r="AB73" s="202">
        <v>0</v>
      </c>
      <c r="AC73" s="202">
        <v>10.64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4.88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155.4</v>
      </c>
      <c r="L74" s="202">
        <v>118.88</v>
      </c>
      <c r="M74" s="202">
        <v>46.9</v>
      </c>
      <c r="N74" s="202">
        <v>50.14</v>
      </c>
      <c r="O74" s="202">
        <v>70.83</v>
      </c>
      <c r="P74" s="202">
        <v>26.36</v>
      </c>
      <c r="Q74" s="202">
        <v>4.63</v>
      </c>
      <c r="R74" s="202">
        <v>18</v>
      </c>
      <c r="S74" s="202">
        <v>11.2</v>
      </c>
      <c r="T74" s="202">
        <v>0</v>
      </c>
      <c r="U74" s="202">
        <v>56.44</v>
      </c>
      <c r="V74" s="202">
        <v>8.69</v>
      </c>
      <c r="W74" s="202">
        <v>18.04</v>
      </c>
      <c r="X74" s="202">
        <v>41.75</v>
      </c>
      <c r="Y74" s="202">
        <v>0</v>
      </c>
      <c r="Z74" s="202">
        <v>118.13</v>
      </c>
      <c r="AA74" s="202">
        <v>0</v>
      </c>
      <c r="AB74" s="202">
        <v>0</v>
      </c>
      <c r="AC74" s="202">
        <v>10.64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4.88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8.57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155.4</v>
      </c>
      <c r="L75" s="202">
        <v>118.88</v>
      </c>
      <c r="M75" s="202">
        <v>46.9</v>
      </c>
      <c r="N75" s="202">
        <v>50.14</v>
      </c>
      <c r="O75" s="202">
        <v>70.83</v>
      </c>
      <c r="P75" s="202">
        <v>26.36</v>
      </c>
      <c r="Q75" s="202">
        <v>4.63</v>
      </c>
      <c r="R75" s="202">
        <v>36.75</v>
      </c>
      <c r="S75" s="202">
        <v>21.64</v>
      </c>
      <c r="T75" s="202">
        <v>0</v>
      </c>
      <c r="U75" s="202">
        <v>56.44</v>
      </c>
      <c r="V75" s="202">
        <v>8.69</v>
      </c>
      <c r="W75" s="202">
        <v>18.04</v>
      </c>
      <c r="X75" s="202">
        <v>41.75</v>
      </c>
      <c r="Y75" s="202">
        <v>0</v>
      </c>
      <c r="Z75" s="202">
        <v>118.13</v>
      </c>
      <c r="AA75" s="202">
        <v>0</v>
      </c>
      <c r="AB75" s="202">
        <v>0</v>
      </c>
      <c r="AC75" s="202">
        <v>10.64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5.05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155.4</v>
      </c>
      <c r="L76" s="202">
        <v>118.88</v>
      </c>
      <c r="M76" s="202">
        <v>46.9</v>
      </c>
      <c r="N76" s="202">
        <v>50.14</v>
      </c>
      <c r="O76" s="202">
        <v>70.83</v>
      </c>
      <c r="P76" s="202">
        <v>26.36</v>
      </c>
      <c r="Q76" s="202">
        <v>4.63</v>
      </c>
      <c r="R76" s="202">
        <v>36.56</v>
      </c>
      <c r="S76" s="202">
        <v>21.3</v>
      </c>
      <c r="T76" s="202">
        <v>0</v>
      </c>
      <c r="U76" s="202">
        <v>56.44</v>
      </c>
      <c r="V76" s="202">
        <v>8.69</v>
      </c>
      <c r="W76" s="202">
        <v>18.04</v>
      </c>
      <c r="X76" s="202">
        <v>41.75</v>
      </c>
      <c r="Y76" s="202">
        <v>0</v>
      </c>
      <c r="Z76" s="202">
        <v>118.13</v>
      </c>
      <c r="AA76" s="202">
        <v>0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5.05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155.4</v>
      </c>
      <c r="L77" s="202">
        <v>118.88</v>
      </c>
      <c r="M77" s="202">
        <v>46.9</v>
      </c>
      <c r="N77" s="202">
        <v>50.14</v>
      </c>
      <c r="O77" s="202">
        <v>70.83</v>
      </c>
      <c r="P77" s="202">
        <v>26.36</v>
      </c>
      <c r="Q77" s="202">
        <v>4.63</v>
      </c>
      <c r="R77" s="202">
        <v>36.56</v>
      </c>
      <c r="S77" s="202">
        <v>21.3</v>
      </c>
      <c r="T77" s="202">
        <v>0</v>
      </c>
      <c r="U77" s="202">
        <v>56.44</v>
      </c>
      <c r="V77" s="202">
        <v>8.69</v>
      </c>
      <c r="W77" s="202">
        <v>18.04</v>
      </c>
      <c r="X77" s="202">
        <v>41.75</v>
      </c>
      <c r="Y77" s="202">
        <v>0</v>
      </c>
      <c r="Z77" s="202">
        <v>118.13</v>
      </c>
      <c r="AA77" s="202">
        <v>0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5.05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155.4</v>
      </c>
      <c r="L78" s="202">
        <v>118.88</v>
      </c>
      <c r="M78" s="202">
        <v>46.9</v>
      </c>
      <c r="N78" s="202">
        <v>50.14</v>
      </c>
      <c r="O78" s="202">
        <v>70.83</v>
      </c>
      <c r="P78" s="202">
        <v>26.36</v>
      </c>
      <c r="Q78" s="202">
        <v>4.63</v>
      </c>
      <c r="R78" s="202">
        <v>36.56</v>
      </c>
      <c r="S78" s="202">
        <v>21.3</v>
      </c>
      <c r="T78" s="202">
        <v>0</v>
      </c>
      <c r="U78" s="202">
        <v>56.44</v>
      </c>
      <c r="V78" s="202">
        <v>8.69</v>
      </c>
      <c r="W78" s="202">
        <v>18.04</v>
      </c>
      <c r="X78" s="202">
        <v>41.75</v>
      </c>
      <c r="Y78" s="202">
        <v>0</v>
      </c>
      <c r="Z78" s="202">
        <v>118.13</v>
      </c>
      <c r="AA78" s="202">
        <v>0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5.05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155.4</v>
      </c>
      <c r="L79" s="202">
        <v>118.88</v>
      </c>
      <c r="M79" s="202">
        <v>46.9</v>
      </c>
      <c r="N79" s="202">
        <v>50.14</v>
      </c>
      <c r="O79" s="202">
        <v>70.83</v>
      </c>
      <c r="P79" s="202">
        <v>26.36</v>
      </c>
      <c r="Q79" s="202">
        <v>4.63</v>
      </c>
      <c r="R79" s="202">
        <v>36.56</v>
      </c>
      <c r="S79" s="202">
        <v>21.3</v>
      </c>
      <c r="T79" s="202">
        <v>0</v>
      </c>
      <c r="U79" s="202">
        <v>55.64</v>
      </c>
      <c r="V79" s="202">
        <v>8.69</v>
      </c>
      <c r="W79" s="202">
        <v>18.04</v>
      </c>
      <c r="X79" s="202">
        <v>41.75</v>
      </c>
      <c r="Y79" s="202">
        <v>0</v>
      </c>
      <c r="Z79" s="202">
        <v>118.13</v>
      </c>
      <c r="AA79" s="202">
        <v>0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5.05</v>
      </c>
      <c r="AJ79" s="202">
        <v>0</v>
      </c>
      <c r="AK79" s="202">
        <v>115.04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155.4</v>
      </c>
      <c r="L80" s="202">
        <v>118.88</v>
      </c>
      <c r="M80" s="202">
        <v>46.9</v>
      </c>
      <c r="N80" s="202">
        <v>50.14</v>
      </c>
      <c r="O80" s="202">
        <v>70.83</v>
      </c>
      <c r="P80" s="202">
        <v>26.36</v>
      </c>
      <c r="Q80" s="202">
        <v>4.63</v>
      </c>
      <c r="R80" s="202">
        <v>36.56</v>
      </c>
      <c r="S80" s="202">
        <v>21.3</v>
      </c>
      <c r="T80" s="202">
        <v>0</v>
      </c>
      <c r="U80" s="202">
        <v>55.64</v>
      </c>
      <c r="V80" s="202">
        <v>8.69</v>
      </c>
      <c r="W80" s="202">
        <v>18.04</v>
      </c>
      <c r="X80" s="202">
        <v>41.75</v>
      </c>
      <c r="Y80" s="202">
        <v>0</v>
      </c>
      <c r="Z80" s="202">
        <v>118.13</v>
      </c>
      <c r="AA80" s="202">
        <v>0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5.05</v>
      </c>
      <c r="AJ80" s="202">
        <v>0</v>
      </c>
      <c r="AK80" s="202">
        <v>117.58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155.4</v>
      </c>
      <c r="L81" s="202">
        <v>118.88</v>
      </c>
      <c r="M81" s="202">
        <v>46.9</v>
      </c>
      <c r="N81" s="202">
        <v>50.14</v>
      </c>
      <c r="O81" s="202">
        <v>70.83</v>
      </c>
      <c r="P81" s="202">
        <v>26.36</v>
      </c>
      <c r="Q81" s="202">
        <v>4.63</v>
      </c>
      <c r="R81" s="202">
        <v>36.56</v>
      </c>
      <c r="S81" s="202">
        <v>21.3</v>
      </c>
      <c r="T81" s="202">
        <v>0</v>
      </c>
      <c r="U81" s="202">
        <v>55.64</v>
      </c>
      <c r="V81" s="202">
        <v>8.69</v>
      </c>
      <c r="W81" s="202">
        <v>18.04</v>
      </c>
      <c r="X81" s="202">
        <v>41.75</v>
      </c>
      <c r="Y81" s="202">
        <v>0</v>
      </c>
      <c r="Z81" s="202">
        <v>118.13</v>
      </c>
      <c r="AA81" s="202">
        <v>0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5.05</v>
      </c>
      <c r="AJ81" s="202">
        <v>0</v>
      </c>
      <c r="AK81" s="202">
        <v>116.56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155.4</v>
      </c>
      <c r="L82" s="202">
        <v>118.88</v>
      </c>
      <c r="M82" s="202">
        <v>46.9</v>
      </c>
      <c r="N82" s="202">
        <v>50.14</v>
      </c>
      <c r="O82" s="202">
        <v>70.83</v>
      </c>
      <c r="P82" s="202">
        <v>26.36</v>
      </c>
      <c r="Q82" s="202">
        <v>4.63</v>
      </c>
      <c r="R82" s="202">
        <v>36.56</v>
      </c>
      <c r="S82" s="202">
        <v>21.3</v>
      </c>
      <c r="T82" s="202">
        <v>0</v>
      </c>
      <c r="U82" s="202">
        <v>55.64</v>
      </c>
      <c r="V82" s="202">
        <v>8.69</v>
      </c>
      <c r="W82" s="202">
        <v>18.04</v>
      </c>
      <c r="X82" s="202">
        <v>41.75</v>
      </c>
      <c r="Y82" s="202">
        <v>0</v>
      </c>
      <c r="Z82" s="202">
        <v>118.13</v>
      </c>
      <c r="AA82" s="202">
        <v>0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5.05</v>
      </c>
      <c r="AJ82" s="202">
        <v>0</v>
      </c>
      <c r="AK82" s="202">
        <v>116.24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155.4</v>
      </c>
      <c r="L83" s="202">
        <v>118.88</v>
      </c>
      <c r="M83" s="202">
        <v>46.9</v>
      </c>
      <c r="N83" s="202">
        <v>50.14</v>
      </c>
      <c r="O83" s="202">
        <v>70.83</v>
      </c>
      <c r="P83" s="202">
        <v>26.36</v>
      </c>
      <c r="Q83" s="202">
        <v>4.63</v>
      </c>
      <c r="R83" s="202">
        <v>36.56</v>
      </c>
      <c r="S83" s="202">
        <v>21.3</v>
      </c>
      <c r="T83" s="202">
        <v>0</v>
      </c>
      <c r="U83" s="202">
        <v>55.64</v>
      </c>
      <c r="V83" s="202">
        <v>8.69</v>
      </c>
      <c r="W83" s="202">
        <v>18.04</v>
      </c>
      <c r="X83" s="202">
        <v>41.75</v>
      </c>
      <c r="Y83" s="202">
        <v>0</v>
      </c>
      <c r="Z83" s="202">
        <v>118.13</v>
      </c>
      <c r="AA83" s="202">
        <v>0</v>
      </c>
      <c r="AB83" s="202">
        <v>0</v>
      </c>
      <c r="AC83" s="202">
        <v>10.97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5.21</v>
      </c>
      <c r="AJ83" s="202">
        <v>0</v>
      </c>
      <c r="AK83" s="202">
        <v>116.24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155.4</v>
      </c>
      <c r="L84" s="202">
        <v>118.88</v>
      </c>
      <c r="M84" s="202">
        <v>46.9</v>
      </c>
      <c r="N84" s="202">
        <v>50.14</v>
      </c>
      <c r="O84" s="202">
        <v>70.83</v>
      </c>
      <c r="P84" s="202">
        <v>26.36</v>
      </c>
      <c r="Q84" s="202">
        <v>4.63</v>
      </c>
      <c r="R84" s="202">
        <v>36.56</v>
      </c>
      <c r="S84" s="202">
        <v>21.3</v>
      </c>
      <c r="T84" s="202">
        <v>0</v>
      </c>
      <c r="U84" s="202">
        <v>55.64</v>
      </c>
      <c r="V84" s="202">
        <v>8.69</v>
      </c>
      <c r="W84" s="202">
        <v>18.04</v>
      </c>
      <c r="X84" s="202">
        <v>41.75</v>
      </c>
      <c r="Y84" s="202">
        <v>0</v>
      </c>
      <c r="Z84" s="202">
        <v>118.13</v>
      </c>
      <c r="AA84" s="202">
        <v>0</v>
      </c>
      <c r="AB84" s="202">
        <v>0</v>
      </c>
      <c r="AC84" s="202">
        <v>11.31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6.34</v>
      </c>
      <c r="AJ84" s="202">
        <v>0</v>
      </c>
      <c r="AK84" s="202">
        <v>115.93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155.4</v>
      </c>
      <c r="L85" s="202">
        <v>118.88</v>
      </c>
      <c r="M85" s="202">
        <v>46.9</v>
      </c>
      <c r="N85" s="202">
        <v>50.14</v>
      </c>
      <c r="O85" s="202">
        <v>70.83</v>
      </c>
      <c r="P85" s="202">
        <v>26.36</v>
      </c>
      <c r="Q85" s="202">
        <v>4.63</v>
      </c>
      <c r="R85" s="202">
        <v>36.56</v>
      </c>
      <c r="S85" s="202">
        <v>21.3</v>
      </c>
      <c r="T85" s="202">
        <v>0</v>
      </c>
      <c r="U85" s="202">
        <v>55.64</v>
      </c>
      <c r="V85" s="202">
        <v>8.69</v>
      </c>
      <c r="W85" s="202">
        <v>18.04</v>
      </c>
      <c r="X85" s="202">
        <v>46.76</v>
      </c>
      <c r="Y85" s="202">
        <v>0</v>
      </c>
      <c r="Z85" s="202">
        <v>118.13</v>
      </c>
      <c r="AA85" s="202">
        <v>0</v>
      </c>
      <c r="AB85" s="202">
        <v>0</v>
      </c>
      <c r="AC85" s="202">
        <v>10.97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5.21</v>
      </c>
      <c r="AJ85" s="202">
        <v>0</v>
      </c>
      <c r="AK85" s="202">
        <v>114.48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155.4</v>
      </c>
      <c r="L86" s="202">
        <v>118.88</v>
      </c>
      <c r="M86" s="202">
        <v>46.9</v>
      </c>
      <c r="N86" s="202">
        <v>50.14</v>
      </c>
      <c r="O86" s="202">
        <v>70.83</v>
      </c>
      <c r="P86" s="202">
        <v>26.36</v>
      </c>
      <c r="Q86" s="202">
        <v>4.63</v>
      </c>
      <c r="R86" s="202">
        <v>36.56</v>
      </c>
      <c r="S86" s="202">
        <v>21.3</v>
      </c>
      <c r="T86" s="202">
        <v>0</v>
      </c>
      <c r="U86" s="202">
        <v>55.64</v>
      </c>
      <c r="V86" s="202">
        <v>8.69</v>
      </c>
      <c r="W86" s="202">
        <v>18.04</v>
      </c>
      <c r="X86" s="202">
        <v>51.21</v>
      </c>
      <c r="Y86" s="202">
        <v>0</v>
      </c>
      <c r="Z86" s="202">
        <v>118.13</v>
      </c>
      <c r="AA86" s="202">
        <v>0</v>
      </c>
      <c r="AB86" s="202">
        <v>0</v>
      </c>
      <c r="AC86" s="202">
        <v>10.97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5.21</v>
      </c>
      <c r="AJ86" s="202">
        <v>0</v>
      </c>
      <c r="AK86" s="202">
        <v>117.23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155.4</v>
      </c>
      <c r="L87" s="202">
        <v>118.88</v>
      </c>
      <c r="M87" s="202">
        <v>46.9</v>
      </c>
      <c r="N87" s="202">
        <v>50.14</v>
      </c>
      <c r="O87" s="202">
        <v>70.83</v>
      </c>
      <c r="P87" s="202">
        <v>26.36</v>
      </c>
      <c r="Q87" s="202">
        <v>4.63</v>
      </c>
      <c r="R87" s="202">
        <v>36.56</v>
      </c>
      <c r="S87" s="202">
        <v>21.3</v>
      </c>
      <c r="T87" s="202">
        <v>0</v>
      </c>
      <c r="U87" s="202">
        <v>55.64</v>
      </c>
      <c r="V87" s="202">
        <v>8.69</v>
      </c>
      <c r="W87" s="202">
        <v>18.04</v>
      </c>
      <c r="X87" s="202">
        <v>53.44</v>
      </c>
      <c r="Y87" s="202">
        <v>0</v>
      </c>
      <c r="Z87" s="202">
        <v>118.13</v>
      </c>
      <c r="AA87" s="202">
        <v>0</v>
      </c>
      <c r="AB87" s="202">
        <v>0</v>
      </c>
      <c r="AC87" s="202">
        <v>11.3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4.88</v>
      </c>
      <c r="AJ87" s="202">
        <v>0</v>
      </c>
      <c r="AK87" s="202">
        <v>115.62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155.4</v>
      </c>
      <c r="L88" s="202">
        <v>118.88</v>
      </c>
      <c r="M88" s="202">
        <v>46.9</v>
      </c>
      <c r="N88" s="202">
        <v>50.14</v>
      </c>
      <c r="O88" s="202">
        <v>70.83</v>
      </c>
      <c r="P88" s="202">
        <v>26.36</v>
      </c>
      <c r="Q88" s="202">
        <v>4.63</v>
      </c>
      <c r="R88" s="202">
        <v>36.56</v>
      </c>
      <c r="S88" s="202">
        <v>21.3</v>
      </c>
      <c r="T88" s="202">
        <v>0</v>
      </c>
      <c r="U88" s="202">
        <v>55.64</v>
      </c>
      <c r="V88" s="202">
        <v>8.69</v>
      </c>
      <c r="W88" s="202">
        <v>18.04</v>
      </c>
      <c r="X88" s="202">
        <v>57.88</v>
      </c>
      <c r="Y88" s="202">
        <v>0</v>
      </c>
      <c r="Z88" s="202">
        <v>118.13</v>
      </c>
      <c r="AA88" s="202">
        <v>0</v>
      </c>
      <c r="AB88" s="202">
        <v>0</v>
      </c>
      <c r="AC88" s="202">
        <v>11.3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4.88</v>
      </c>
      <c r="AJ88" s="202">
        <v>0</v>
      </c>
      <c r="AK88" s="202">
        <v>115.93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155.4</v>
      </c>
      <c r="L89" s="202">
        <v>118.88</v>
      </c>
      <c r="M89" s="202">
        <v>46.9</v>
      </c>
      <c r="N89" s="202">
        <v>50.14</v>
      </c>
      <c r="O89" s="202">
        <v>70.83</v>
      </c>
      <c r="P89" s="202">
        <v>26.36</v>
      </c>
      <c r="Q89" s="202">
        <v>4.63</v>
      </c>
      <c r="R89" s="202">
        <v>36.56</v>
      </c>
      <c r="S89" s="202">
        <v>21.3</v>
      </c>
      <c r="T89" s="202">
        <v>0</v>
      </c>
      <c r="U89" s="202">
        <v>54.83</v>
      </c>
      <c r="V89" s="202">
        <v>8.74</v>
      </c>
      <c r="W89" s="202">
        <v>18.04</v>
      </c>
      <c r="X89" s="202">
        <v>57.88</v>
      </c>
      <c r="Y89" s="202">
        <v>0</v>
      </c>
      <c r="Z89" s="202">
        <v>118.13</v>
      </c>
      <c r="AA89" s="202">
        <v>0</v>
      </c>
      <c r="AB89" s="202">
        <v>0</v>
      </c>
      <c r="AC89" s="202">
        <v>11.3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4.88</v>
      </c>
      <c r="AJ89" s="202">
        <v>0</v>
      </c>
      <c r="AK89" s="202">
        <v>116.56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155.4</v>
      </c>
      <c r="L90" s="202">
        <v>118.88</v>
      </c>
      <c r="M90" s="202">
        <v>46.9</v>
      </c>
      <c r="N90" s="202">
        <v>50.14</v>
      </c>
      <c r="O90" s="202">
        <v>70.83</v>
      </c>
      <c r="P90" s="202">
        <v>26.36</v>
      </c>
      <c r="Q90" s="202">
        <v>4.63</v>
      </c>
      <c r="R90" s="202">
        <v>36.56</v>
      </c>
      <c r="S90" s="202">
        <v>21.3</v>
      </c>
      <c r="T90" s="202">
        <v>0</v>
      </c>
      <c r="U90" s="202">
        <v>54.83</v>
      </c>
      <c r="V90" s="202">
        <v>8.74</v>
      </c>
      <c r="W90" s="202">
        <v>18.04</v>
      </c>
      <c r="X90" s="202">
        <v>57.88</v>
      </c>
      <c r="Y90" s="202">
        <v>0</v>
      </c>
      <c r="Z90" s="202">
        <v>118.13</v>
      </c>
      <c r="AA90" s="202">
        <v>0</v>
      </c>
      <c r="AB90" s="202">
        <v>0</v>
      </c>
      <c r="AC90" s="202">
        <v>11.3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4.88</v>
      </c>
      <c r="AJ90" s="202">
        <v>0</v>
      </c>
      <c r="AK90" s="202">
        <v>115.93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155.4</v>
      </c>
      <c r="L91" s="202">
        <v>118.88</v>
      </c>
      <c r="M91" s="202">
        <v>46.9</v>
      </c>
      <c r="N91" s="202">
        <v>50.14</v>
      </c>
      <c r="O91" s="202">
        <v>70.83</v>
      </c>
      <c r="P91" s="202">
        <v>26.36</v>
      </c>
      <c r="Q91" s="202">
        <v>4.63</v>
      </c>
      <c r="R91" s="202">
        <v>36.56</v>
      </c>
      <c r="S91" s="202">
        <v>21.3</v>
      </c>
      <c r="T91" s="202">
        <v>0</v>
      </c>
      <c r="U91" s="202">
        <v>54.83</v>
      </c>
      <c r="V91" s="202">
        <v>8.74</v>
      </c>
      <c r="W91" s="202">
        <v>18.04</v>
      </c>
      <c r="X91" s="202">
        <v>57.88</v>
      </c>
      <c r="Y91" s="202">
        <v>0</v>
      </c>
      <c r="Z91" s="202">
        <v>118.13</v>
      </c>
      <c r="AA91" s="202">
        <v>0</v>
      </c>
      <c r="AB91" s="202">
        <v>0</v>
      </c>
      <c r="AC91" s="202">
        <v>11.3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4.88</v>
      </c>
      <c r="AJ91" s="202">
        <v>0</v>
      </c>
      <c r="AK91" s="202">
        <v>116.14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155.4</v>
      </c>
      <c r="L92" s="202">
        <v>118.88</v>
      </c>
      <c r="M92" s="202">
        <v>46.9</v>
      </c>
      <c r="N92" s="202">
        <v>50.14</v>
      </c>
      <c r="O92" s="202">
        <v>70.83</v>
      </c>
      <c r="P92" s="202">
        <v>26.36</v>
      </c>
      <c r="Q92" s="202">
        <v>4.63</v>
      </c>
      <c r="R92" s="202">
        <v>36.56</v>
      </c>
      <c r="S92" s="202">
        <v>21.3</v>
      </c>
      <c r="T92" s="202">
        <v>0</v>
      </c>
      <c r="U92" s="202">
        <v>54.83</v>
      </c>
      <c r="V92" s="202">
        <v>8.74</v>
      </c>
      <c r="W92" s="202">
        <v>18.04</v>
      </c>
      <c r="X92" s="202">
        <v>57.88</v>
      </c>
      <c r="Y92" s="202">
        <v>0</v>
      </c>
      <c r="Z92" s="202">
        <v>118.13</v>
      </c>
      <c r="AA92" s="202">
        <v>0</v>
      </c>
      <c r="AB92" s="202">
        <v>0</v>
      </c>
      <c r="AC92" s="202">
        <v>11.3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4.88</v>
      </c>
      <c r="AJ92" s="202">
        <v>0</v>
      </c>
      <c r="AK92" s="202">
        <v>119.22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155.4</v>
      </c>
      <c r="L93" s="202">
        <v>118.88</v>
      </c>
      <c r="M93" s="202">
        <v>46.9</v>
      </c>
      <c r="N93" s="202">
        <v>50.14</v>
      </c>
      <c r="O93" s="202">
        <v>70.83</v>
      </c>
      <c r="P93" s="202">
        <v>26.36</v>
      </c>
      <c r="Q93" s="202">
        <v>4.63</v>
      </c>
      <c r="R93" s="202">
        <v>36.56</v>
      </c>
      <c r="S93" s="202">
        <v>21.3</v>
      </c>
      <c r="T93" s="202">
        <v>0</v>
      </c>
      <c r="U93" s="202">
        <v>54.83</v>
      </c>
      <c r="V93" s="202">
        <v>8.74</v>
      </c>
      <c r="W93" s="202">
        <v>18.04</v>
      </c>
      <c r="X93" s="202">
        <v>57.88</v>
      </c>
      <c r="Y93" s="202">
        <v>0</v>
      </c>
      <c r="Z93" s="202">
        <v>118.13</v>
      </c>
      <c r="AA93" s="202">
        <v>0</v>
      </c>
      <c r="AB93" s="202">
        <v>0</v>
      </c>
      <c r="AC93" s="202">
        <v>11.3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4.88</v>
      </c>
      <c r="AJ93" s="202">
        <v>0</v>
      </c>
      <c r="AK93" s="202">
        <v>118.88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155.4</v>
      </c>
      <c r="L94" s="202">
        <v>118.88</v>
      </c>
      <c r="M94" s="202">
        <v>46.9</v>
      </c>
      <c r="N94" s="202">
        <v>50.14</v>
      </c>
      <c r="O94" s="202">
        <v>70.83</v>
      </c>
      <c r="P94" s="202">
        <v>26.36</v>
      </c>
      <c r="Q94" s="202">
        <v>4.63</v>
      </c>
      <c r="R94" s="202">
        <v>36.56</v>
      </c>
      <c r="S94" s="202">
        <v>21.3</v>
      </c>
      <c r="T94" s="202">
        <v>0</v>
      </c>
      <c r="U94" s="202">
        <v>54.83</v>
      </c>
      <c r="V94" s="202">
        <v>8.74</v>
      </c>
      <c r="W94" s="202">
        <v>18.04</v>
      </c>
      <c r="X94" s="202">
        <v>57.88</v>
      </c>
      <c r="Y94" s="202">
        <v>0</v>
      </c>
      <c r="Z94" s="202">
        <v>118.13</v>
      </c>
      <c r="AA94" s="202">
        <v>0</v>
      </c>
      <c r="AB94" s="202">
        <v>0</v>
      </c>
      <c r="AC94" s="202">
        <v>11.3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4.88</v>
      </c>
      <c r="AJ94" s="202">
        <v>0</v>
      </c>
      <c r="AK94" s="202">
        <v>118.88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155.4</v>
      </c>
      <c r="L95" s="202">
        <v>118.88</v>
      </c>
      <c r="M95" s="202">
        <v>46.9</v>
      </c>
      <c r="N95" s="202">
        <v>50.14</v>
      </c>
      <c r="O95" s="202">
        <v>70.83</v>
      </c>
      <c r="P95" s="202">
        <v>26.36</v>
      </c>
      <c r="Q95" s="202">
        <v>4.63</v>
      </c>
      <c r="R95" s="202">
        <v>36.56</v>
      </c>
      <c r="S95" s="202">
        <v>21.3</v>
      </c>
      <c r="T95" s="202">
        <v>0</v>
      </c>
      <c r="U95" s="202">
        <v>54.03</v>
      </c>
      <c r="V95" s="202">
        <v>8.74</v>
      </c>
      <c r="W95" s="202">
        <v>18.04</v>
      </c>
      <c r="X95" s="202">
        <v>57.88</v>
      </c>
      <c r="Y95" s="202">
        <v>0</v>
      </c>
      <c r="Z95" s="202">
        <v>118.13</v>
      </c>
      <c r="AA95" s="202">
        <v>0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5.21</v>
      </c>
      <c r="AJ95" s="202">
        <v>0</v>
      </c>
      <c r="AK95" s="202">
        <v>118.88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155.4</v>
      </c>
      <c r="L96" s="202">
        <v>118.88</v>
      </c>
      <c r="M96" s="202">
        <v>46.9</v>
      </c>
      <c r="N96" s="202">
        <v>50.14</v>
      </c>
      <c r="O96" s="202">
        <v>70.83</v>
      </c>
      <c r="P96" s="202">
        <v>26.36</v>
      </c>
      <c r="Q96" s="202">
        <v>4.63</v>
      </c>
      <c r="R96" s="202">
        <v>36.56</v>
      </c>
      <c r="S96" s="202">
        <v>21.3</v>
      </c>
      <c r="T96" s="202">
        <v>0</v>
      </c>
      <c r="U96" s="202">
        <v>54.03</v>
      </c>
      <c r="V96" s="202">
        <v>8.74</v>
      </c>
      <c r="W96" s="202">
        <v>18.04</v>
      </c>
      <c r="X96" s="202">
        <v>57.88</v>
      </c>
      <c r="Y96" s="202">
        <v>0</v>
      </c>
      <c r="Z96" s="202">
        <v>118.13</v>
      </c>
      <c r="AA96" s="202">
        <v>0</v>
      </c>
      <c r="AB96" s="202">
        <v>0</v>
      </c>
      <c r="AC96" s="202">
        <v>11.3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5.21</v>
      </c>
      <c r="AJ96" s="202">
        <v>0</v>
      </c>
      <c r="AK96" s="202">
        <v>118.88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155.4</v>
      </c>
      <c r="L97" s="202">
        <v>118.88</v>
      </c>
      <c r="M97" s="202">
        <v>46.9</v>
      </c>
      <c r="N97" s="202">
        <v>50.14</v>
      </c>
      <c r="O97" s="202">
        <v>70.83</v>
      </c>
      <c r="P97" s="202">
        <v>26.36</v>
      </c>
      <c r="Q97" s="202">
        <v>4.63</v>
      </c>
      <c r="R97" s="202">
        <v>36.56</v>
      </c>
      <c r="S97" s="202">
        <v>21.3</v>
      </c>
      <c r="T97" s="202">
        <v>0</v>
      </c>
      <c r="U97" s="202">
        <v>54.03</v>
      </c>
      <c r="V97" s="202">
        <v>8.74</v>
      </c>
      <c r="W97" s="202">
        <v>18.04</v>
      </c>
      <c r="X97" s="202">
        <v>57.88</v>
      </c>
      <c r="Y97" s="202">
        <v>0</v>
      </c>
      <c r="Z97" s="202">
        <v>118.13</v>
      </c>
      <c r="AA97" s="202">
        <v>0</v>
      </c>
      <c r="AB97" s="202">
        <v>0</v>
      </c>
      <c r="AC97" s="202">
        <v>11.3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5.21</v>
      </c>
      <c r="AJ97" s="202">
        <v>0</v>
      </c>
      <c r="AK97" s="202">
        <v>116.99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155.4</v>
      </c>
      <c r="L98" s="202">
        <v>118.88</v>
      </c>
      <c r="M98" s="202">
        <v>46.9</v>
      </c>
      <c r="N98" s="202">
        <v>50.14</v>
      </c>
      <c r="O98" s="202">
        <v>70.83</v>
      </c>
      <c r="P98" s="202">
        <v>26.36</v>
      </c>
      <c r="Q98" s="202">
        <v>4.63</v>
      </c>
      <c r="R98" s="202">
        <v>36.56</v>
      </c>
      <c r="S98" s="202">
        <v>21.3</v>
      </c>
      <c r="T98" s="202">
        <v>0</v>
      </c>
      <c r="U98" s="202">
        <v>54.03</v>
      </c>
      <c r="V98" s="202">
        <v>8.74</v>
      </c>
      <c r="W98" s="202">
        <v>18.04</v>
      </c>
      <c r="X98" s="202">
        <v>57.88</v>
      </c>
      <c r="Y98" s="202">
        <v>0</v>
      </c>
      <c r="Z98" s="202">
        <v>118.13</v>
      </c>
      <c r="AA98" s="202">
        <v>0</v>
      </c>
      <c r="AB98" s="202">
        <v>0</v>
      </c>
      <c r="AC98" s="202">
        <v>11.3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5.21</v>
      </c>
      <c r="AJ98" s="202">
        <v>0</v>
      </c>
      <c r="AK98" s="202">
        <v>119.57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3.7295999999999938</v>
      </c>
      <c r="L99">
        <f t="shared" si="0"/>
        <v>2.8531199999999961</v>
      </c>
      <c r="M99">
        <f t="shared" si="0"/>
        <v>1.1545050000000003</v>
      </c>
      <c r="N99">
        <f t="shared" si="0"/>
        <v>1.2196800000000003</v>
      </c>
      <c r="O99">
        <f t="shared" si="0"/>
        <v>1.7143299999999988</v>
      </c>
      <c r="P99">
        <f t="shared" si="0"/>
        <v>0.63549999999999973</v>
      </c>
      <c r="Q99">
        <f t="shared" si="0"/>
        <v>0.11111999999999991</v>
      </c>
      <c r="R99">
        <f t="shared" si="0"/>
        <v>0.54340749999999971</v>
      </c>
      <c r="S99">
        <f t="shared" si="0"/>
        <v>0.32948499999999997</v>
      </c>
      <c r="T99">
        <f t="shared" si="0"/>
        <v>0</v>
      </c>
      <c r="U99">
        <f t="shared" si="0"/>
        <v>1.3938349999999993</v>
      </c>
      <c r="V99">
        <f t="shared" si="0"/>
        <v>0.20879000000000031</v>
      </c>
      <c r="W99">
        <f t="shared" si="0"/>
        <v>0.44357999999999959</v>
      </c>
      <c r="X99">
        <f t="shared" si="0"/>
        <v>1.3433274999999991</v>
      </c>
      <c r="Y99">
        <f t="shared" si="0"/>
        <v>0</v>
      </c>
      <c r="Z99">
        <f t="shared" si="0"/>
        <v>2.8351649999999968</v>
      </c>
      <c r="AA99">
        <f t="shared" si="0"/>
        <v>0</v>
      </c>
      <c r="AB99">
        <f t="shared" si="0"/>
        <v>0</v>
      </c>
      <c r="AC99">
        <f t="shared" si="0"/>
        <v>0.28418999999999983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0.15630750000000004</v>
      </c>
      <c r="AJ99">
        <f t="shared" si="0"/>
        <v>0</v>
      </c>
      <c r="AK99">
        <f t="shared" si="0"/>
        <v>2.5419849999999973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0.41691749999999994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50.06</v>
      </c>
      <c r="L3" s="202">
        <v>63.06</v>
      </c>
      <c r="M3" s="202">
        <v>0</v>
      </c>
      <c r="N3" s="202">
        <v>28.99</v>
      </c>
      <c r="O3" s="202">
        <v>48.69</v>
      </c>
      <c r="P3" s="202">
        <v>66.28</v>
      </c>
      <c r="Q3" s="202">
        <v>2.68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10.63</v>
      </c>
      <c r="X3" s="202">
        <v>36.22</v>
      </c>
      <c r="Y3" s="202">
        <v>0</v>
      </c>
      <c r="Z3" s="202">
        <v>68.31</v>
      </c>
      <c r="AA3" s="202">
        <v>0</v>
      </c>
      <c r="AB3" s="202">
        <v>0</v>
      </c>
      <c r="AC3" s="202">
        <v>9.26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19.39</v>
      </c>
      <c r="AJ3" s="202">
        <v>0</v>
      </c>
      <c r="AK3" s="202">
        <v>48.94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50.06</v>
      </c>
      <c r="L4" s="202">
        <v>63.06</v>
      </c>
      <c r="M4" s="202">
        <v>0</v>
      </c>
      <c r="N4" s="202">
        <v>28.99</v>
      </c>
      <c r="O4" s="202">
        <v>48.69</v>
      </c>
      <c r="P4" s="202">
        <v>66.28</v>
      </c>
      <c r="Q4" s="202">
        <v>2.68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10.63</v>
      </c>
      <c r="X4" s="202">
        <v>36.22</v>
      </c>
      <c r="Y4" s="202">
        <v>0</v>
      </c>
      <c r="Z4" s="202">
        <v>68.31</v>
      </c>
      <c r="AA4" s="202">
        <v>0</v>
      </c>
      <c r="AB4" s="202">
        <v>0</v>
      </c>
      <c r="AC4" s="202">
        <v>9.26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19.39</v>
      </c>
      <c r="AJ4" s="202">
        <v>0</v>
      </c>
      <c r="AK4" s="202">
        <v>48.94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50.06</v>
      </c>
      <c r="L5" s="202">
        <v>63.06</v>
      </c>
      <c r="M5" s="202">
        <v>0</v>
      </c>
      <c r="N5" s="202">
        <v>28.99</v>
      </c>
      <c r="O5" s="202">
        <v>48.69</v>
      </c>
      <c r="P5" s="202">
        <v>66.459999999999994</v>
      </c>
      <c r="Q5" s="202">
        <v>2.68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10.63</v>
      </c>
      <c r="X5" s="202">
        <v>36.22</v>
      </c>
      <c r="Y5" s="202">
        <v>0</v>
      </c>
      <c r="Z5" s="202">
        <v>68.31</v>
      </c>
      <c r="AA5" s="202">
        <v>0</v>
      </c>
      <c r="AB5" s="202">
        <v>0</v>
      </c>
      <c r="AC5" s="202">
        <v>9.26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19.39</v>
      </c>
      <c r="AJ5" s="202">
        <v>0</v>
      </c>
      <c r="AK5" s="202">
        <v>46.8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50.06</v>
      </c>
      <c r="L6" s="202">
        <v>63.06</v>
      </c>
      <c r="M6" s="202">
        <v>0</v>
      </c>
      <c r="N6" s="202">
        <v>28.99</v>
      </c>
      <c r="O6" s="202">
        <v>48.69</v>
      </c>
      <c r="P6" s="202">
        <v>66.459999999999994</v>
      </c>
      <c r="Q6" s="202">
        <v>2.68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10.63</v>
      </c>
      <c r="X6" s="202">
        <v>36.22</v>
      </c>
      <c r="Y6" s="202">
        <v>0</v>
      </c>
      <c r="Z6" s="202">
        <v>68.31</v>
      </c>
      <c r="AA6" s="202">
        <v>0</v>
      </c>
      <c r="AB6" s="202">
        <v>0</v>
      </c>
      <c r="AC6" s="202">
        <v>9.26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19.39</v>
      </c>
      <c r="AJ6" s="202">
        <v>0</v>
      </c>
      <c r="AK6" s="202">
        <v>46.8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50.06</v>
      </c>
      <c r="L7" s="202">
        <v>63.06</v>
      </c>
      <c r="M7" s="202">
        <v>0</v>
      </c>
      <c r="N7" s="202">
        <v>28.99</v>
      </c>
      <c r="O7" s="202">
        <v>48.69</v>
      </c>
      <c r="P7" s="202">
        <v>66.459999999999994</v>
      </c>
      <c r="Q7" s="202">
        <v>2.68</v>
      </c>
      <c r="R7" s="202">
        <v>10.41</v>
      </c>
      <c r="S7" s="202">
        <v>6.48</v>
      </c>
      <c r="T7" s="202">
        <v>0</v>
      </c>
      <c r="U7" s="202">
        <v>282.62</v>
      </c>
      <c r="V7" s="202">
        <v>5.09</v>
      </c>
      <c r="W7" s="202">
        <v>10.63</v>
      </c>
      <c r="X7" s="202">
        <v>36.22</v>
      </c>
      <c r="Y7" s="202">
        <v>0</v>
      </c>
      <c r="Z7" s="202">
        <v>68.31</v>
      </c>
      <c r="AA7" s="202">
        <v>0</v>
      </c>
      <c r="AB7" s="202">
        <v>0</v>
      </c>
      <c r="AC7" s="202">
        <v>9.26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19.39</v>
      </c>
      <c r="AJ7" s="202">
        <v>0</v>
      </c>
      <c r="AK7" s="202">
        <v>46.8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50.06</v>
      </c>
      <c r="L8" s="202">
        <v>63.06</v>
      </c>
      <c r="M8" s="202">
        <v>0</v>
      </c>
      <c r="N8" s="202">
        <v>28.99</v>
      </c>
      <c r="O8" s="202">
        <v>48.69</v>
      </c>
      <c r="P8" s="202">
        <v>66.459999999999994</v>
      </c>
      <c r="Q8" s="202">
        <v>2.68</v>
      </c>
      <c r="R8" s="202">
        <v>10.41</v>
      </c>
      <c r="S8" s="202">
        <v>6.48</v>
      </c>
      <c r="T8" s="202">
        <v>0</v>
      </c>
      <c r="U8" s="202">
        <v>282.62</v>
      </c>
      <c r="V8" s="202">
        <v>5.09</v>
      </c>
      <c r="W8" s="202">
        <v>10.63</v>
      </c>
      <c r="X8" s="202">
        <v>36.22</v>
      </c>
      <c r="Y8" s="202">
        <v>0</v>
      </c>
      <c r="Z8" s="202">
        <v>68.31</v>
      </c>
      <c r="AA8" s="202">
        <v>0</v>
      </c>
      <c r="AB8" s="202">
        <v>0</v>
      </c>
      <c r="AC8" s="202">
        <v>9.26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19.39</v>
      </c>
      <c r="AJ8" s="202">
        <v>0</v>
      </c>
      <c r="AK8" s="202">
        <v>46.8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50.06</v>
      </c>
      <c r="L9" s="202">
        <v>63.06</v>
      </c>
      <c r="M9" s="202">
        <v>0</v>
      </c>
      <c r="N9" s="202">
        <v>28.99</v>
      </c>
      <c r="O9" s="202">
        <v>48.69</v>
      </c>
      <c r="P9" s="202">
        <v>66.459999999999994</v>
      </c>
      <c r="Q9" s="202">
        <v>2.68</v>
      </c>
      <c r="R9" s="202">
        <v>10.41</v>
      </c>
      <c r="S9" s="202">
        <v>6.48</v>
      </c>
      <c r="T9" s="202">
        <v>0</v>
      </c>
      <c r="U9" s="202">
        <v>282.62</v>
      </c>
      <c r="V9" s="202">
        <v>5.09</v>
      </c>
      <c r="W9" s="202">
        <v>10.63</v>
      </c>
      <c r="X9" s="202">
        <v>36.22</v>
      </c>
      <c r="Y9" s="202">
        <v>0</v>
      </c>
      <c r="Z9" s="202">
        <v>68.31</v>
      </c>
      <c r="AA9" s="202">
        <v>0</v>
      </c>
      <c r="AB9" s="202">
        <v>0</v>
      </c>
      <c r="AC9" s="202">
        <v>9.26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16.97</v>
      </c>
      <c r="AJ9" s="202">
        <v>0</v>
      </c>
      <c r="AK9" s="202">
        <v>46.8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50.06</v>
      </c>
      <c r="L10" s="202">
        <v>63.06</v>
      </c>
      <c r="M10" s="202">
        <v>0</v>
      </c>
      <c r="N10" s="202">
        <v>28.99</v>
      </c>
      <c r="O10" s="202">
        <v>48.69</v>
      </c>
      <c r="P10" s="202">
        <v>66.459999999999994</v>
      </c>
      <c r="Q10" s="202">
        <v>2.68</v>
      </c>
      <c r="R10" s="202">
        <v>10.41</v>
      </c>
      <c r="S10" s="202">
        <v>6.48</v>
      </c>
      <c r="T10" s="202">
        <v>0</v>
      </c>
      <c r="U10" s="202">
        <v>282.62</v>
      </c>
      <c r="V10" s="202">
        <v>5.09</v>
      </c>
      <c r="W10" s="202">
        <v>10.63</v>
      </c>
      <c r="X10" s="202">
        <v>36.22</v>
      </c>
      <c r="Y10" s="202">
        <v>0</v>
      </c>
      <c r="Z10" s="202">
        <v>68.31</v>
      </c>
      <c r="AA10" s="202">
        <v>0</v>
      </c>
      <c r="AB10" s="202">
        <v>0</v>
      </c>
      <c r="AC10" s="202">
        <v>9.26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16.97</v>
      </c>
      <c r="AJ10" s="202">
        <v>0</v>
      </c>
      <c r="AK10" s="202">
        <v>46.8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50.06</v>
      </c>
      <c r="L11" s="202">
        <v>63.06</v>
      </c>
      <c r="M11" s="202">
        <v>0</v>
      </c>
      <c r="N11" s="202">
        <v>28.99</v>
      </c>
      <c r="O11" s="202">
        <v>48.69</v>
      </c>
      <c r="P11" s="202">
        <v>66.459999999999994</v>
      </c>
      <c r="Q11" s="202">
        <v>2.68</v>
      </c>
      <c r="R11" s="202">
        <v>10.41</v>
      </c>
      <c r="S11" s="202">
        <v>6.48</v>
      </c>
      <c r="T11" s="202">
        <v>0</v>
      </c>
      <c r="U11" s="202">
        <v>282.62</v>
      </c>
      <c r="V11" s="202">
        <v>5.09</v>
      </c>
      <c r="W11" s="202">
        <v>10.63</v>
      </c>
      <c r="X11" s="202">
        <v>36.22</v>
      </c>
      <c r="Y11" s="202">
        <v>0</v>
      </c>
      <c r="Z11" s="202">
        <v>68.31</v>
      </c>
      <c r="AA11" s="202">
        <v>0</v>
      </c>
      <c r="AB11" s="202">
        <v>0</v>
      </c>
      <c r="AC11" s="202">
        <v>9.26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16.97</v>
      </c>
      <c r="AJ11" s="202">
        <v>0</v>
      </c>
      <c r="AK11" s="202">
        <v>47.58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50.06</v>
      </c>
      <c r="L12" s="202">
        <v>63.06</v>
      </c>
      <c r="M12" s="202">
        <v>0</v>
      </c>
      <c r="N12" s="202">
        <v>28.99</v>
      </c>
      <c r="O12" s="202">
        <v>48.69</v>
      </c>
      <c r="P12" s="202">
        <v>66.459999999999994</v>
      </c>
      <c r="Q12" s="202">
        <v>2.68</v>
      </c>
      <c r="R12" s="202">
        <v>10.41</v>
      </c>
      <c r="S12" s="202">
        <v>6.48</v>
      </c>
      <c r="T12" s="202">
        <v>0</v>
      </c>
      <c r="U12" s="202">
        <v>282.62</v>
      </c>
      <c r="V12" s="202">
        <v>5.09</v>
      </c>
      <c r="W12" s="202">
        <v>10.63</v>
      </c>
      <c r="X12" s="202">
        <v>36.22</v>
      </c>
      <c r="Y12" s="202">
        <v>0</v>
      </c>
      <c r="Z12" s="202">
        <v>68.31</v>
      </c>
      <c r="AA12" s="202">
        <v>0</v>
      </c>
      <c r="AB12" s="202">
        <v>0</v>
      </c>
      <c r="AC12" s="202">
        <v>9.26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16.97</v>
      </c>
      <c r="AJ12" s="202">
        <v>0</v>
      </c>
      <c r="AK12" s="202">
        <v>47.58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50.06</v>
      </c>
      <c r="L13" s="202">
        <v>63.06</v>
      </c>
      <c r="M13" s="202">
        <v>0</v>
      </c>
      <c r="N13" s="202">
        <v>28.99</v>
      </c>
      <c r="O13" s="202">
        <v>48.69</v>
      </c>
      <c r="P13" s="202">
        <v>66.459999999999994</v>
      </c>
      <c r="Q13" s="202">
        <v>2.68</v>
      </c>
      <c r="R13" s="202">
        <v>10.41</v>
      </c>
      <c r="S13" s="202">
        <v>6.48</v>
      </c>
      <c r="T13" s="202">
        <v>0</v>
      </c>
      <c r="U13" s="202">
        <v>282.62</v>
      </c>
      <c r="V13" s="202">
        <v>5.09</v>
      </c>
      <c r="W13" s="202">
        <v>10.63</v>
      </c>
      <c r="X13" s="202">
        <v>36.22</v>
      </c>
      <c r="Y13" s="202">
        <v>0</v>
      </c>
      <c r="Z13" s="202">
        <v>68.31</v>
      </c>
      <c r="AA13" s="202">
        <v>0</v>
      </c>
      <c r="AB13" s="202">
        <v>0</v>
      </c>
      <c r="AC13" s="202">
        <v>7.24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</v>
      </c>
      <c r="AJ13" s="202">
        <v>0</v>
      </c>
      <c r="AK13" s="202">
        <v>48.12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50.06</v>
      </c>
      <c r="L14" s="202">
        <v>63.06</v>
      </c>
      <c r="M14" s="202">
        <v>0</v>
      </c>
      <c r="N14" s="202">
        <v>28.99</v>
      </c>
      <c r="O14" s="202">
        <v>48.69</v>
      </c>
      <c r="P14" s="202">
        <v>66.459999999999994</v>
      </c>
      <c r="Q14" s="202">
        <v>2.68</v>
      </c>
      <c r="R14" s="202">
        <v>10.41</v>
      </c>
      <c r="S14" s="202">
        <v>6.48</v>
      </c>
      <c r="T14" s="202">
        <v>0</v>
      </c>
      <c r="U14" s="202">
        <v>282.62</v>
      </c>
      <c r="V14" s="202">
        <v>5.09</v>
      </c>
      <c r="W14" s="202">
        <v>10.63</v>
      </c>
      <c r="X14" s="202">
        <v>36.22</v>
      </c>
      <c r="Y14" s="202">
        <v>0</v>
      </c>
      <c r="Z14" s="202">
        <v>68.31</v>
      </c>
      <c r="AA14" s="202">
        <v>0</v>
      </c>
      <c r="AB14" s="202">
        <v>0</v>
      </c>
      <c r="AC14" s="202">
        <v>7.24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</v>
      </c>
      <c r="AJ14" s="202">
        <v>0</v>
      </c>
      <c r="AK14" s="202">
        <v>48.12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50.06</v>
      </c>
      <c r="L15" s="202">
        <v>63.06</v>
      </c>
      <c r="M15" s="202">
        <v>0</v>
      </c>
      <c r="N15" s="202">
        <v>28.99</v>
      </c>
      <c r="O15" s="202">
        <v>48.69</v>
      </c>
      <c r="P15" s="202">
        <v>66.459999999999994</v>
      </c>
      <c r="Q15" s="202">
        <v>2.68</v>
      </c>
      <c r="R15" s="202">
        <v>10.41</v>
      </c>
      <c r="S15" s="202">
        <v>6.48</v>
      </c>
      <c r="T15" s="202">
        <v>0</v>
      </c>
      <c r="U15" s="202">
        <v>282.62</v>
      </c>
      <c r="V15" s="202">
        <v>5.09</v>
      </c>
      <c r="W15" s="202">
        <v>10.63</v>
      </c>
      <c r="X15" s="202">
        <v>36.22</v>
      </c>
      <c r="Y15" s="202">
        <v>0</v>
      </c>
      <c r="Z15" s="202">
        <v>68.31</v>
      </c>
      <c r="AA15" s="202">
        <v>0</v>
      </c>
      <c r="AB15" s="202">
        <v>0</v>
      </c>
      <c r="AC15" s="202">
        <v>9.26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16.97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50.06</v>
      </c>
      <c r="L16" s="202">
        <v>63.06</v>
      </c>
      <c r="M16" s="202">
        <v>0</v>
      </c>
      <c r="N16" s="202">
        <v>28.99</v>
      </c>
      <c r="O16" s="202">
        <v>48.69</v>
      </c>
      <c r="P16" s="202">
        <v>66.459999999999994</v>
      </c>
      <c r="Q16" s="202">
        <v>2.68</v>
      </c>
      <c r="R16" s="202">
        <v>10.41</v>
      </c>
      <c r="S16" s="202">
        <v>6.48</v>
      </c>
      <c r="T16" s="202">
        <v>0</v>
      </c>
      <c r="U16" s="202">
        <v>282.62</v>
      </c>
      <c r="V16" s="202">
        <v>5.09</v>
      </c>
      <c r="W16" s="202">
        <v>10.63</v>
      </c>
      <c r="X16" s="202">
        <v>36.22</v>
      </c>
      <c r="Y16" s="202">
        <v>0</v>
      </c>
      <c r="Z16" s="202">
        <v>68.31</v>
      </c>
      <c r="AA16" s="202">
        <v>0</v>
      </c>
      <c r="AB16" s="202">
        <v>0</v>
      </c>
      <c r="AC16" s="202">
        <v>9.26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16.97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50.06</v>
      </c>
      <c r="L17" s="202">
        <v>63.06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2.68</v>
      </c>
      <c r="R17" s="202">
        <v>10.41</v>
      </c>
      <c r="S17" s="202">
        <v>6.48</v>
      </c>
      <c r="T17" s="202">
        <v>0</v>
      </c>
      <c r="U17" s="202">
        <v>282.62</v>
      </c>
      <c r="V17" s="202">
        <v>5.09</v>
      </c>
      <c r="W17" s="202">
        <v>10.63</v>
      </c>
      <c r="X17" s="202">
        <v>36.22</v>
      </c>
      <c r="Y17" s="202">
        <v>0</v>
      </c>
      <c r="Z17" s="202">
        <v>68.31</v>
      </c>
      <c r="AA17" s="202">
        <v>0</v>
      </c>
      <c r="AB17" s="202">
        <v>0</v>
      </c>
      <c r="AC17" s="202">
        <v>9.26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16.97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50.06</v>
      </c>
      <c r="L18" s="202">
        <v>63.06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2.68</v>
      </c>
      <c r="R18" s="202">
        <v>10.41</v>
      </c>
      <c r="S18" s="202">
        <v>6.48</v>
      </c>
      <c r="T18" s="202">
        <v>0</v>
      </c>
      <c r="U18" s="202">
        <v>282.62</v>
      </c>
      <c r="V18" s="202">
        <v>5.09</v>
      </c>
      <c r="W18" s="202">
        <v>10.63</v>
      </c>
      <c r="X18" s="202">
        <v>36.22</v>
      </c>
      <c r="Y18" s="202">
        <v>0</v>
      </c>
      <c r="Z18" s="202">
        <v>68.31</v>
      </c>
      <c r="AA18" s="202">
        <v>0</v>
      </c>
      <c r="AB18" s="202">
        <v>0</v>
      </c>
      <c r="AC18" s="202">
        <v>9.26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16.97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50.06</v>
      </c>
      <c r="L19" s="202">
        <v>63.06</v>
      </c>
      <c r="M19" s="202">
        <v>0</v>
      </c>
      <c r="N19" s="202">
        <v>28.99</v>
      </c>
      <c r="O19" s="202">
        <v>48.69</v>
      </c>
      <c r="P19" s="202">
        <v>66.459999999999994</v>
      </c>
      <c r="Q19" s="202">
        <v>2.68</v>
      </c>
      <c r="R19" s="202">
        <v>10.41</v>
      </c>
      <c r="S19" s="202">
        <v>6.48</v>
      </c>
      <c r="T19" s="202">
        <v>0</v>
      </c>
      <c r="U19" s="202">
        <v>282.62</v>
      </c>
      <c r="V19" s="202">
        <v>5.09</v>
      </c>
      <c r="W19" s="202">
        <v>10.63</v>
      </c>
      <c r="X19" s="202">
        <v>36.22</v>
      </c>
      <c r="Y19" s="202">
        <v>0</v>
      </c>
      <c r="Z19" s="202">
        <v>68.31</v>
      </c>
      <c r="AA19" s="202">
        <v>0</v>
      </c>
      <c r="AB19" s="202">
        <v>0</v>
      </c>
      <c r="AC19" s="202">
        <v>9.26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16.97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50.06</v>
      </c>
      <c r="L20" s="202">
        <v>63.06</v>
      </c>
      <c r="M20" s="202">
        <v>0</v>
      </c>
      <c r="N20" s="202">
        <v>28.99</v>
      </c>
      <c r="O20" s="202">
        <v>48.69</v>
      </c>
      <c r="P20" s="202">
        <v>66.459999999999994</v>
      </c>
      <c r="Q20" s="202">
        <v>2.68</v>
      </c>
      <c r="R20" s="202">
        <v>10.41</v>
      </c>
      <c r="S20" s="202">
        <v>6.48</v>
      </c>
      <c r="T20" s="202">
        <v>0</v>
      </c>
      <c r="U20" s="202">
        <v>282.62</v>
      </c>
      <c r="V20" s="202">
        <v>5.09</v>
      </c>
      <c r="W20" s="202">
        <v>10.63</v>
      </c>
      <c r="X20" s="202">
        <v>36.22</v>
      </c>
      <c r="Y20" s="202">
        <v>0</v>
      </c>
      <c r="Z20" s="202">
        <v>68.31</v>
      </c>
      <c r="AA20" s="202">
        <v>0</v>
      </c>
      <c r="AB20" s="202">
        <v>0</v>
      </c>
      <c r="AC20" s="202">
        <v>7.24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50.06</v>
      </c>
      <c r="L21" s="202">
        <v>63.06</v>
      </c>
      <c r="M21" s="202">
        <v>0</v>
      </c>
      <c r="N21" s="202">
        <v>28.99</v>
      </c>
      <c r="O21" s="202">
        <v>48.69</v>
      </c>
      <c r="P21" s="202">
        <v>66.459999999999994</v>
      </c>
      <c r="Q21" s="202">
        <v>2.68</v>
      </c>
      <c r="R21" s="202">
        <v>10.41</v>
      </c>
      <c r="S21" s="202">
        <v>6.48</v>
      </c>
      <c r="T21" s="202">
        <v>0</v>
      </c>
      <c r="U21" s="202">
        <v>282.62</v>
      </c>
      <c r="V21" s="202">
        <v>5.09</v>
      </c>
      <c r="W21" s="202">
        <v>10.63</v>
      </c>
      <c r="X21" s="202">
        <v>36.22</v>
      </c>
      <c r="Y21" s="202">
        <v>0</v>
      </c>
      <c r="Z21" s="202">
        <v>68.31</v>
      </c>
      <c r="AA21" s="202">
        <v>0</v>
      </c>
      <c r="AB21" s="202">
        <v>0</v>
      </c>
      <c r="AC21" s="202">
        <v>7.24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50.06</v>
      </c>
      <c r="L22" s="202">
        <v>63.06</v>
      </c>
      <c r="M22" s="202">
        <v>0</v>
      </c>
      <c r="N22" s="202">
        <v>28.99</v>
      </c>
      <c r="O22" s="202">
        <v>48.69</v>
      </c>
      <c r="P22" s="202">
        <v>66.459999999999994</v>
      </c>
      <c r="Q22" s="202">
        <v>2.68</v>
      </c>
      <c r="R22" s="202">
        <v>10.41</v>
      </c>
      <c r="S22" s="202">
        <v>6.48</v>
      </c>
      <c r="T22" s="202">
        <v>0</v>
      </c>
      <c r="U22" s="202">
        <v>282.62</v>
      </c>
      <c r="V22" s="202">
        <v>5.09</v>
      </c>
      <c r="W22" s="202">
        <v>10.63</v>
      </c>
      <c r="X22" s="202">
        <v>36.22</v>
      </c>
      <c r="Y22" s="202">
        <v>0</v>
      </c>
      <c r="Z22" s="202">
        <v>68.31</v>
      </c>
      <c r="AA22" s="202">
        <v>0</v>
      </c>
      <c r="AB22" s="202">
        <v>0</v>
      </c>
      <c r="AC22" s="202">
        <v>7.24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50.06</v>
      </c>
      <c r="L23" s="202">
        <v>63.06</v>
      </c>
      <c r="M23" s="202">
        <v>0</v>
      </c>
      <c r="N23" s="202">
        <v>28.99</v>
      </c>
      <c r="O23" s="202">
        <v>48.69</v>
      </c>
      <c r="P23" s="202">
        <v>66.459999999999994</v>
      </c>
      <c r="Q23" s="202">
        <v>2.68</v>
      </c>
      <c r="R23" s="202">
        <v>10.41</v>
      </c>
      <c r="S23" s="202">
        <v>6.48</v>
      </c>
      <c r="T23" s="202">
        <v>0</v>
      </c>
      <c r="U23" s="202">
        <v>282.62</v>
      </c>
      <c r="V23" s="202">
        <v>5.09</v>
      </c>
      <c r="W23" s="202">
        <v>10.63</v>
      </c>
      <c r="X23" s="202">
        <v>36.22</v>
      </c>
      <c r="Y23" s="202">
        <v>0</v>
      </c>
      <c r="Z23" s="202">
        <v>68.31</v>
      </c>
      <c r="AA23" s="202">
        <v>0</v>
      </c>
      <c r="AB23" s="202">
        <v>0</v>
      </c>
      <c r="AC23" s="202">
        <v>7.24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50.06</v>
      </c>
      <c r="L24" s="202">
        <v>63.06</v>
      </c>
      <c r="M24" s="202">
        <v>0</v>
      </c>
      <c r="N24" s="202">
        <v>28.99</v>
      </c>
      <c r="O24" s="202">
        <v>48.69</v>
      </c>
      <c r="P24" s="202">
        <v>66.459999999999994</v>
      </c>
      <c r="Q24" s="202">
        <v>2.68</v>
      </c>
      <c r="R24" s="202">
        <v>10.41</v>
      </c>
      <c r="S24" s="202">
        <v>6.48</v>
      </c>
      <c r="T24" s="202">
        <v>0</v>
      </c>
      <c r="U24" s="202">
        <v>282.62</v>
      </c>
      <c r="V24" s="202">
        <v>5.09</v>
      </c>
      <c r="W24" s="202">
        <v>10.63</v>
      </c>
      <c r="X24" s="202">
        <v>36.22</v>
      </c>
      <c r="Y24" s="202">
        <v>0</v>
      </c>
      <c r="Z24" s="202">
        <v>68.31</v>
      </c>
      <c r="AA24" s="202">
        <v>0</v>
      </c>
      <c r="AB24" s="202">
        <v>0</v>
      </c>
      <c r="AC24" s="202">
        <v>7.59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50.06</v>
      </c>
      <c r="L25" s="202">
        <v>63.06</v>
      </c>
      <c r="M25" s="202">
        <v>0</v>
      </c>
      <c r="N25" s="202">
        <v>28.99</v>
      </c>
      <c r="O25" s="202">
        <v>48.69</v>
      </c>
      <c r="P25" s="202">
        <v>66.459999999999994</v>
      </c>
      <c r="Q25" s="202">
        <v>2.68</v>
      </c>
      <c r="R25" s="202">
        <v>10.41</v>
      </c>
      <c r="S25" s="202">
        <v>6.48</v>
      </c>
      <c r="T25" s="202">
        <v>0</v>
      </c>
      <c r="U25" s="202">
        <v>282.62</v>
      </c>
      <c r="V25" s="202">
        <v>5.09</v>
      </c>
      <c r="W25" s="202">
        <v>10.63</v>
      </c>
      <c r="X25" s="202">
        <v>36.22</v>
      </c>
      <c r="Y25" s="202">
        <v>0</v>
      </c>
      <c r="Z25" s="202">
        <v>68.31</v>
      </c>
      <c r="AA25" s="202">
        <v>0</v>
      </c>
      <c r="AB25" s="202">
        <v>0</v>
      </c>
      <c r="AC25" s="202">
        <v>7.59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50.06</v>
      </c>
      <c r="L26" s="202">
        <v>63.06</v>
      </c>
      <c r="M26" s="202">
        <v>0</v>
      </c>
      <c r="N26" s="202">
        <v>28.99</v>
      </c>
      <c r="O26" s="202">
        <v>48.69</v>
      </c>
      <c r="P26" s="202">
        <v>66.459999999999994</v>
      </c>
      <c r="Q26" s="202">
        <v>2.68</v>
      </c>
      <c r="R26" s="202">
        <v>10.41</v>
      </c>
      <c r="S26" s="202">
        <v>6.48</v>
      </c>
      <c r="T26" s="202">
        <v>0</v>
      </c>
      <c r="U26" s="202">
        <v>282.62</v>
      </c>
      <c r="V26" s="202">
        <v>5.09</v>
      </c>
      <c r="W26" s="202">
        <v>10.63</v>
      </c>
      <c r="X26" s="202">
        <v>36.22</v>
      </c>
      <c r="Y26" s="202">
        <v>0</v>
      </c>
      <c r="Z26" s="202">
        <v>68.31</v>
      </c>
      <c r="AA26" s="202">
        <v>0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50.06</v>
      </c>
      <c r="L27" s="202">
        <v>63.06</v>
      </c>
      <c r="M27" s="202">
        <v>0</v>
      </c>
      <c r="N27" s="202">
        <v>28.99</v>
      </c>
      <c r="O27" s="202">
        <v>48.69</v>
      </c>
      <c r="P27" s="202">
        <v>66.459999999999994</v>
      </c>
      <c r="Q27" s="202">
        <v>2.68</v>
      </c>
      <c r="R27" s="202">
        <v>10.41</v>
      </c>
      <c r="S27" s="202">
        <v>6.48</v>
      </c>
      <c r="T27" s="202">
        <v>0</v>
      </c>
      <c r="U27" s="202">
        <v>282.62</v>
      </c>
      <c r="V27" s="202">
        <v>5.09</v>
      </c>
      <c r="W27" s="202">
        <v>10.63</v>
      </c>
      <c r="X27" s="202">
        <v>36.22</v>
      </c>
      <c r="Y27" s="202">
        <v>0</v>
      </c>
      <c r="Z27" s="202">
        <v>68.31</v>
      </c>
      <c r="AA27" s="202">
        <v>0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8.5399999999999991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50.06</v>
      </c>
      <c r="L28" s="202">
        <v>63.06</v>
      </c>
      <c r="M28" s="202">
        <v>0</v>
      </c>
      <c r="N28" s="202">
        <v>28.99</v>
      </c>
      <c r="O28" s="202">
        <v>48.69</v>
      </c>
      <c r="P28" s="202">
        <v>66.459999999999994</v>
      </c>
      <c r="Q28" s="202">
        <v>2.68</v>
      </c>
      <c r="R28" s="202">
        <v>10.41</v>
      </c>
      <c r="S28" s="202">
        <v>6.48</v>
      </c>
      <c r="T28" s="202">
        <v>0</v>
      </c>
      <c r="U28" s="202">
        <v>282.62</v>
      </c>
      <c r="V28" s="202">
        <v>5.09</v>
      </c>
      <c r="W28" s="202">
        <v>10.63</v>
      </c>
      <c r="X28" s="202">
        <v>36.22</v>
      </c>
      <c r="Y28" s="202">
        <v>0</v>
      </c>
      <c r="Z28" s="202">
        <v>68.31</v>
      </c>
      <c r="AA28" s="202">
        <v>0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21.14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50.06</v>
      </c>
      <c r="L29" s="202">
        <v>63.06</v>
      </c>
      <c r="M29" s="202">
        <v>0</v>
      </c>
      <c r="N29" s="202">
        <v>28.99</v>
      </c>
      <c r="O29" s="202">
        <v>48.69</v>
      </c>
      <c r="P29" s="202">
        <v>66.459999999999994</v>
      </c>
      <c r="Q29" s="202">
        <v>2.68</v>
      </c>
      <c r="R29" s="202">
        <v>10.41</v>
      </c>
      <c r="S29" s="202">
        <v>6.48</v>
      </c>
      <c r="T29" s="202">
        <v>0</v>
      </c>
      <c r="U29" s="202">
        <v>282.62</v>
      </c>
      <c r="V29" s="202">
        <v>5.09</v>
      </c>
      <c r="W29" s="202">
        <v>10.63</v>
      </c>
      <c r="X29" s="202">
        <v>36.22</v>
      </c>
      <c r="Y29" s="202">
        <v>0</v>
      </c>
      <c r="Z29" s="202">
        <v>68.31</v>
      </c>
      <c r="AA29" s="202">
        <v>0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5.14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50.06</v>
      </c>
      <c r="L30" s="202">
        <v>63.06</v>
      </c>
      <c r="M30" s="202">
        <v>0</v>
      </c>
      <c r="N30" s="202">
        <v>28.99</v>
      </c>
      <c r="O30" s="202">
        <v>48.69</v>
      </c>
      <c r="P30" s="202">
        <v>66.459999999999994</v>
      </c>
      <c r="Q30" s="202">
        <v>2.68</v>
      </c>
      <c r="R30" s="202">
        <v>10.41</v>
      </c>
      <c r="S30" s="202">
        <v>6.48</v>
      </c>
      <c r="T30" s="202">
        <v>0</v>
      </c>
      <c r="U30" s="202">
        <v>282.62</v>
      </c>
      <c r="V30" s="202">
        <v>5.09</v>
      </c>
      <c r="W30" s="202">
        <v>10.63</v>
      </c>
      <c r="X30" s="202">
        <v>24.19</v>
      </c>
      <c r="Y30" s="202">
        <v>0</v>
      </c>
      <c r="Z30" s="202">
        <v>68.31</v>
      </c>
      <c r="AA30" s="202">
        <v>0</v>
      </c>
      <c r="AB30" s="202">
        <v>0</v>
      </c>
      <c r="AC30" s="202">
        <v>7.59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5.14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50.06</v>
      </c>
      <c r="L31" s="202">
        <v>63.06</v>
      </c>
      <c r="M31" s="202">
        <v>0</v>
      </c>
      <c r="N31" s="202">
        <v>28.99</v>
      </c>
      <c r="O31" s="202">
        <v>48.69</v>
      </c>
      <c r="P31" s="202">
        <v>66.459999999999994</v>
      </c>
      <c r="Q31" s="202">
        <v>2.68</v>
      </c>
      <c r="R31" s="202">
        <v>10.41</v>
      </c>
      <c r="S31" s="202">
        <v>6.48</v>
      </c>
      <c r="T31" s="202">
        <v>0</v>
      </c>
      <c r="U31" s="202">
        <v>282.62</v>
      </c>
      <c r="V31" s="202">
        <v>5.09</v>
      </c>
      <c r="W31" s="202">
        <v>10.63</v>
      </c>
      <c r="X31" s="202">
        <v>24.19</v>
      </c>
      <c r="Y31" s="202">
        <v>0</v>
      </c>
      <c r="Z31" s="202">
        <v>68.31</v>
      </c>
      <c r="AA31" s="202">
        <v>0</v>
      </c>
      <c r="AB31" s="202">
        <v>0</v>
      </c>
      <c r="AC31" s="202">
        <v>7.24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5.14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50.06</v>
      </c>
      <c r="L32" s="202">
        <v>63.06</v>
      </c>
      <c r="M32" s="202">
        <v>0</v>
      </c>
      <c r="N32" s="202">
        <v>28.99</v>
      </c>
      <c r="O32" s="202">
        <v>48.69</v>
      </c>
      <c r="P32" s="202">
        <v>66.459999999999994</v>
      </c>
      <c r="Q32" s="202">
        <v>2.68</v>
      </c>
      <c r="R32" s="202">
        <v>10.41</v>
      </c>
      <c r="S32" s="202">
        <v>6.48</v>
      </c>
      <c r="T32" s="202">
        <v>0</v>
      </c>
      <c r="U32" s="202">
        <v>282.62</v>
      </c>
      <c r="V32" s="202">
        <v>5.09</v>
      </c>
      <c r="W32" s="202">
        <v>10.63</v>
      </c>
      <c r="X32" s="202">
        <v>24.19</v>
      </c>
      <c r="Y32" s="202">
        <v>0</v>
      </c>
      <c r="Z32" s="202">
        <v>68.31</v>
      </c>
      <c r="AA32" s="202">
        <v>0</v>
      </c>
      <c r="AB32" s="202">
        <v>0</v>
      </c>
      <c r="AC32" s="202">
        <v>7.24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5.14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50.06</v>
      </c>
      <c r="L33" s="202">
        <v>63.06</v>
      </c>
      <c r="M33" s="202">
        <v>0</v>
      </c>
      <c r="N33" s="202">
        <v>28.99</v>
      </c>
      <c r="O33" s="202">
        <v>48.69</v>
      </c>
      <c r="P33" s="202">
        <v>66.459999999999994</v>
      </c>
      <c r="Q33" s="202">
        <v>2.68</v>
      </c>
      <c r="R33" s="202">
        <v>10.41</v>
      </c>
      <c r="S33" s="202">
        <v>6.48</v>
      </c>
      <c r="T33" s="202">
        <v>0</v>
      </c>
      <c r="U33" s="202">
        <v>278.64999999999998</v>
      </c>
      <c r="V33" s="202">
        <v>5.09</v>
      </c>
      <c r="W33" s="202">
        <v>10.63</v>
      </c>
      <c r="X33" s="202">
        <v>24.19</v>
      </c>
      <c r="Y33" s="202">
        <v>0</v>
      </c>
      <c r="Z33" s="202">
        <v>68.31</v>
      </c>
      <c r="AA33" s="202">
        <v>0</v>
      </c>
      <c r="AB33" s="202">
        <v>0</v>
      </c>
      <c r="AC33" s="202">
        <v>7.24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5.14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50.06</v>
      </c>
      <c r="L34" s="202">
        <v>63.06</v>
      </c>
      <c r="M34" s="202">
        <v>0</v>
      </c>
      <c r="N34" s="202">
        <v>28.99</v>
      </c>
      <c r="O34" s="202">
        <v>48.69</v>
      </c>
      <c r="P34" s="202">
        <v>66.459999999999994</v>
      </c>
      <c r="Q34" s="202">
        <v>2.68</v>
      </c>
      <c r="R34" s="202">
        <v>10.41</v>
      </c>
      <c r="S34" s="202">
        <v>6.48</v>
      </c>
      <c r="T34" s="202">
        <v>0</v>
      </c>
      <c r="U34" s="202">
        <v>278.64999999999998</v>
      </c>
      <c r="V34" s="202">
        <v>5.09</v>
      </c>
      <c r="W34" s="202">
        <v>10.63</v>
      </c>
      <c r="X34" s="202">
        <v>24.19</v>
      </c>
      <c r="Y34" s="202">
        <v>0</v>
      </c>
      <c r="Z34" s="202">
        <v>68.31</v>
      </c>
      <c r="AA34" s="202">
        <v>0</v>
      </c>
      <c r="AB34" s="202">
        <v>0</v>
      </c>
      <c r="AC34" s="202">
        <v>7.24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5.14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50.06</v>
      </c>
      <c r="L35" s="202">
        <v>63.06</v>
      </c>
      <c r="M35" s="202">
        <v>0</v>
      </c>
      <c r="N35" s="202">
        <v>28.99</v>
      </c>
      <c r="O35" s="202">
        <v>48.69</v>
      </c>
      <c r="P35" s="202">
        <v>66.459999999999994</v>
      </c>
      <c r="Q35" s="202">
        <v>2.68</v>
      </c>
      <c r="R35" s="202">
        <v>10.41</v>
      </c>
      <c r="S35" s="202">
        <v>6.48</v>
      </c>
      <c r="T35" s="202">
        <v>0</v>
      </c>
      <c r="U35" s="202">
        <v>278.64999999999998</v>
      </c>
      <c r="V35" s="202">
        <v>5.09</v>
      </c>
      <c r="W35" s="202">
        <v>10.63</v>
      </c>
      <c r="X35" s="202">
        <v>24.19</v>
      </c>
      <c r="Y35" s="202">
        <v>0</v>
      </c>
      <c r="Z35" s="202">
        <v>48.33</v>
      </c>
      <c r="AA35" s="202">
        <v>0</v>
      </c>
      <c r="AB35" s="202">
        <v>0</v>
      </c>
      <c r="AC35" s="202">
        <v>7.24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5.14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50.06</v>
      </c>
      <c r="L36" s="202">
        <v>63.06</v>
      </c>
      <c r="M36" s="202">
        <v>0</v>
      </c>
      <c r="N36" s="202">
        <v>28.99</v>
      </c>
      <c r="O36" s="202">
        <v>48.69</v>
      </c>
      <c r="P36" s="202">
        <v>66.459999999999994</v>
      </c>
      <c r="Q36" s="202">
        <v>2.68</v>
      </c>
      <c r="R36" s="202">
        <v>10.41</v>
      </c>
      <c r="S36" s="202">
        <v>6.48</v>
      </c>
      <c r="T36" s="202">
        <v>0</v>
      </c>
      <c r="U36" s="202">
        <v>278.64999999999998</v>
      </c>
      <c r="V36" s="202">
        <v>5.09</v>
      </c>
      <c r="W36" s="202">
        <v>10.63</v>
      </c>
      <c r="X36" s="202">
        <v>24.19</v>
      </c>
      <c r="Y36" s="202">
        <v>0</v>
      </c>
      <c r="Z36" s="202">
        <v>48.33</v>
      </c>
      <c r="AA36" s="202">
        <v>0</v>
      </c>
      <c r="AB36" s="202">
        <v>0</v>
      </c>
      <c r="AC36" s="202">
        <v>7.24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5.14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50.06</v>
      </c>
      <c r="L37" s="202">
        <v>63.06</v>
      </c>
      <c r="M37" s="202">
        <v>0</v>
      </c>
      <c r="N37" s="202">
        <v>28.99</v>
      </c>
      <c r="O37" s="202">
        <v>48.69</v>
      </c>
      <c r="P37" s="202">
        <v>66.459999999999994</v>
      </c>
      <c r="Q37" s="202">
        <v>2.68</v>
      </c>
      <c r="R37" s="202">
        <v>10.41</v>
      </c>
      <c r="S37" s="202">
        <v>6.48</v>
      </c>
      <c r="T37" s="202">
        <v>0</v>
      </c>
      <c r="U37" s="202">
        <v>278.64999999999998</v>
      </c>
      <c r="V37" s="202">
        <v>5.09</v>
      </c>
      <c r="W37" s="202">
        <v>10.63</v>
      </c>
      <c r="X37" s="202">
        <v>24.19</v>
      </c>
      <c r="Y37" s="202">
        <v>0</v>
      </c>
      <c r="Z37" s="202">
        <v>33.83</v>
      </c>
      <c r="AA37" s="202">
        <v>0</v>
      </c>
      <c r="AB37" s="202">
        <v>0</v>
      </c>
      <c r="AC37" s="202">
        <v>7.24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5.14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50.06</v>
      </c>
      <c r="L38" s="202">
        <v>63.06</v>
      </c>
      <c r="M38" s="202">
        <v>0</v>
      </c>
      <c r="N38" s="202">
        <v>28.99</v>
      </c>
      <c r="O38" s="202">
        <v>48.69</v>
      </c>
      <c r="P38" s="202">
        <v>66.459999999999994</v>
      </c>
      <c r="Q38" s="202">
        <v>2.68</v>
      </c>
      <c r="R38" s="202">
        <v>10.41</v>
      </c>
      <c r="S38" s="202">
        <v>6.48</v>
      </c>
      <c r="T38" s="202">
        <v>0</v>
      </c>
      <c r="U38" s="202">
        <v>278.64999999999998</v>
      </c>
      <c r="V38" s="202">
        <v>5.09</v>
      </c>
      <c r="W38" s="202">
        <v>10.63</v>
      </c>
      <c r="X38" s="202">
        <v>24.19</v>
      </c>
      <c r="Y38" s="202">
        <v>0</v>
      </c>
      <c r="Z38" s="202">
        <v>33.83</v>
      </c>
      <c r="AA38" s="202">
        <v>0</v>
      </c>
      <c r="AB38" s="202">
        <v>0</v>
      </c>
      <c r="AC38" s="202">
        <v>7.24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5.14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50.06</v>
      </c>
      <c r="L39" s="202">
        <v>48.32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2.68</v>
      </c>
      <c r="R39" s="202">
        <v>10.41</v>
      </c>
      <c r="S39" s="202">
        <v>6.48</v>
      </c>
      <c r="T39" s="202">
        <v>0</v>
      </c>
      <c r="U39" s="202">
        <v>278.64999999999998</v>
      </c>
      <c r="V39" s="202">
        <v>5.09</v>
      </c>
      <c r="W39" s="202">
        <v>10.63</v>
      </c>
      <c r="X39" s="202">
        <v>36.22</v>
      </c>
      <c r="Y39" s="202">
        <v>0</v>
      </c>
      <c r="Z39" s="202">
        <v>33.83</v>
      </c>
      <c r="AA39" s="202">
        <v>0</v>
      </c>
      <c r="AB39" s="202">
        <v>0</v>
      </c>
      <c r="AC39" s="202">
        <v>7.24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50.06</v>
      </c>
      <c r="L40" s="202">
        <v>48.33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2.68</v>
      </c>
      <c r="R40" s="202">
        <v>10.41</v>
      </c>
      <c r="S40" s="202">
        <v>6.48</v>
      </c>
      <c r="T40" s="202">
        <v>0</v>
      </c>
      <c r="U40" s="202">
        <v>278.64999999999998</v>
      </c>
      <c r="V40" s="202">
        <v>5.09</v>
      </c>
      <c r="W40" s="202">
        <v>10.63</v>
      </c>
      <c r="X40" s="202">
        <v>36.22</v>
      </c>
      <c r="Y40" s="202">
        <v>0</v>
      </c>
      <c r="Z40" s="202">
        <v>33.83</v>
      </c>
      <c r="AA40" s="202">
        <v>0</v>
      </c>
      <c r="AB40" s="202">
        <v>0</v>
      </c>
      <c r="AC40" s="202">
        <v>7.24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50.06</v>
      </c>
      <c r="L41" s="202">
        <v>63.06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2.68</v>
      </c>
      <c r="R41" s="202">
        <v>10.41</v>
      </c>
      <c r="S41" s="202">
        <v>6.48</v>
      </c>
      <c r="T41" s="202">
        <v>0</v>
      </c>
      <c r="U41" s="202">
        <v>278.64999999999998</v>
      </c>
      <c r="V41" s="202">
        <v>5.09</v>
      </c>
      <c r="W41" s="202">
        <v>10.8</v>
      </c>
      <c r="X41" s="202">
        <v>36.22</v>
      </c>
      <c r="Y41" s="202">
        <v>0</v>
      </c>
      <c r="Z41" s="202">
        <v>33.83</v>
      </c>
      <c r="AA41" s="202">
        <v>0</v>
      </c>
      <c r="AB41" s="202">
        <v>0</v>
      </c>
      <c r="AC41" s="202">
        <v>7.24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50.06</v>
      </c>
      <c r="L42" s="202">
        <v>33.83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2.68</v>
      </c>
      <c r="R42" s="202">
        <v>10.41</v>
      </c>
      <c r="S42" s="202">
        <v>6.48</v>
      </c>
      <c r="T42" s="202">
        <v>0</v>
      </c>
      <c r="U42" s="202">
        <v>278.64999999999998</v>
      </c>
      <c r="V42" s="202">
        <v>5.09</v>
      </c>
      <c r="W42" s="202">
        <v>10.8</v>
      </c>
      <c r="X42" s="202">
        <v>36.22</v>
      </c>
      <c r="Y42" s="202">
        <v>0</v>
      </c>
      <c r="Z42" s="202">
        <v>33.83</v>
      </c>
      <c r="AA42" s="202">
        <v>0</v>
      </c>
      <c r="AB42" s="202">
        <v>0</v>
      </c>
      <c r="AC42" s="202">
        <v>7.24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38.659999999999997</v>
      </c>
      <c r="L43" s="202">
        <v>19.329999999999998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2.68</v>
      </c>
      <c r="R43" s="202">
        <v>10.41</v>
      </c>
      <c r="S43" s="202">
        <v>6.48</v>
      </c>
      <c r="T43" s="202">
        <v>0</v>
      </c>
      <c r="U43" s="202">
        <v>278.64999999999998</v>
      </c>
      <c r="V43" s="202">
        <v>5.09</v>
      </c>
      <c r="W43" s="202">
        <v>10.8</v>
      </c>
      <c r="X43" s="202">
        <v>36.22</v>
      </c>
      <c r="Y43" s="202">
        <v>0</v>
      </c>
      <c r="Z43" s="202">
        <v>33.83</v>
      </c>
      <c r="AA43" s="202">
        <v>0</v>
      </c>
      <c r="AB43" s="202">
        <v>0</v>
      </c>
      <c r="AC43" s="202">
        <v>7.24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28.99</v>
      </c>
      <c r="L44" s="202">
        <v>19.329999999999998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2.68</v>
      </c>
      <c r="R44" s="202">
        <v>10.41</v>
      </c>
      <c r="S44" s="202">
        <v>6.48</v>
      </c>
      <c r="T44" s="202">
        <v>0</v>
      </c>
      <c r="U44" s="202">
        <v>278.64999999999998</v>
      </c>
      <c r="V44" s="202">
        <v>5.09</v>
      </c>
      <c r="W44" s="202">
        <v>10.8</v>
      </c>
      <c r="X44" s="202">
        <v>36.22</v>
      </c>
      <c r="Y44" s="202">
        <v>0</v>
      </c>
      <c r="Z44" s="202">
        <v>33.83</v>
      </c>
      <c r="AA44" s="202">
        <v>0</v>
      </c>
      <c r="AB44" s="202">
        <v>0</v>
      </c>
      <c r="AC44" s="202">
        <v>7.24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50.06</v>
      </c>
      <c r="L45" s="202">
        <v>19.329999999999998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2.68</v>
      </c>
      <c r="R45" s="202">
        <v>10.41</v>
      </c>
      <c r="S45" s="202">
        <v>6.48</v>
      </c>
      <c r="T45" s="202">
        <v>0</v>
      </c>
      <c r="U45" s="202">
        <v>278.64999999999998</v>
      </c>
      <c r="V45" s="202">
        <v>5.09</v>
      </c>
      <c r="W45" s="202">
        <v>10.8</v>
      </c>
      <c r="X45" s="202">
        <v>36.22</v>
      </c>
      <c r="Y45" s="202">
        <v>0</v>
      </c>
      <c r="Z45" s="202">
        <v>33.83</v>
      </c>
      <c r="AA45" s="202">
        <v>0</v>
      </c>
      <c r="AB45" s="202">
        <v>0</v>
      </c>
      <c r="AC45" s="202">
        <v>7.24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50.06</v>
      </c>
      <c r="L46" s="202">
        <v>19.329999999999998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2.68</v>
      </c>
      <c r="R46" s="202">
        <v>10.41</v>
      </c>
      <c r="S46" s="202">
        <v>6.48</v>
      </c>
      <c r="T46" s="202">
        <v>0</v>
      </c>
      <c r="U46" s="202">
        <v>278.64999999999998</v>
      </c>
      <c r="V46" s="202">
        <v>5.09</v>
      </c>
      <c r="W46" s="202">
        <v>10.8</v>
      </c>
      <c r="X46" s="202">
        <v>36.22</v>
      </c>
      <c r="Y46" s="202">
        <v>0</v>
      </c>
      <c r="Z46" s="202">
        <v>33.83</v>
      </c>
      <c r="AA46" s="202">
        <v>0</v>
      </c>
      <c r="AB46" s="202">
        <v>0</v>
      </c>
      <c r="AC46" s="202">
        <v>6.94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50.06</v>
      </c>
      <c r="L47" s="202">
        <v>19.329999999999998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2.68</v>
      </c>
      <c r="R47" s="202">
        <v>10.41</v>
      </c>
      <c r="S47" s="202">
        <v>6.48</v>
      </c>
      <c r="T47" s="202">
        <v>0</v>
      </c>
      <c r="U47" s="202">
        <v>278.64999999999998</v>
      </c>
      <c r="V47" s="202">
        <v>5.09</v>
      </c>
      <c r="W47" s="202">
        <v>10.58</v>
      </c>
      <c r="X47" s="202">
        <v>36.22</v>
      </c>
      <c r="Y47" s="202">
        <v>0</v>
      </c>
      <c r="Z47" s="202">
        <v>33.83</v>
      </c>
      <c r="AA47" s="202">
        <v>0</v>
      </c>
      <c r="AB47" s="202">
        <v>0</v>
      </c>
      <c r="AC47" s="202">
        <v>6.94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50.06</v>
      </c>
      <c r="L48" s="202">
        <v>19.329999999999998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2.68</v>
      </c>
      <c r="R48" s="202">
        <v>10.41</v>
      </c>
      <c r="S48" s="202">
        <v>6.48</v>
      </c>
      <c r="T48" s="202">
        <v>0</v>
      </c>
      <c r="U48" s="202">
        <v>278.64999999999998</v>
      </c>
      <c r="V48" s="202">
        <v>0</v>
      </c>
      <c r="W48" s="202">
        <v>10.58</v>
      </c>
      <c r="X48" s="202">
        <v>36.22</v>
      </c>
      <c r="Y48" s="202">
        <v>0</v>
      </c>
      <c r="Z48" s="202">
        <v>33.83</v>
      </c>
      <c r="AA48" s="202">
        <v>0</v>
      </c>
      <c r="AB48" s="202">
        <v>0</v>
      </c>
      <c r="AC48" s="202">
        <v>6.94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22.57</v>
      </c>
      <c r="L49" s="202">
        <v>19.329999999999998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2.68</v>
      </c>
      <c r="R49" s="202">
        <v>10.41</v>
      </c>
      <c r="S49" s="202">
        <v>6.48</v>
      </c>
      <c r="T49" s="202">
        <v>0</v>
      </c>
      <c r="U49" s="202">
        <v>278.64999999999998</v>
      </c>
      <c r="V49" s="202">
        <v>0</v>
      </c>
      <c r="W49" s="202">
        <v>10.58</v>
      </c>
      <c r="X49" s="202">
        <v>36.21</v>
      </c>
      <c r="Y49" s="202">
        <v>0</v>
      </c>
      <c r="Z49" s="202">
        <v>33.83</v>
      </c>
      <c r="AA49" s="202">
        <v>0</v>
      </c>
      <c r="AB49" s="202">
        <v>0</v>
      </c>
      <c r="AC49" s="202">
        <v>6.94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22.57</v>
      </c>
      <c r="L50" s="202">
        <v>19.329999999999998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2.68</v>
      </c>
      <c r="R50" s="202">
        <v>10.41</v>
      </c>
      <c r="S50" s="202">
        <v>6.48</v>
      </c>
      <c r="T50" s="202">
        <v>0</v>
      </c>
      <c r="U50" s="202">
        <v>278.64999999999998</v>
      </c>
      <c r="V50" s="202">
        <v>0</v>
      </c>
      <c r="W50" s="202">
        <v>10.58</v>
      </c>
      <c r="X50" s="202">
        <v>36.21</v>
      </c>
      <c r="Y50" s="202">
        <v>0</v>
      </c>
      <c r="Z50" s="202">
        <v>33.83</v>
      </c>
      <c r="AA50" s="202">
        <v>0</v>
      </c>
      <c r="AB50" s="202">
        <v>0</v>
      </c>
      <c r="AC50" s="202">
        <v>6.94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22.57</v>
      </c>
      <c r="L51" s="202">
        <v>19.329999999999998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2.68</v>
      </c>
      <c r="R51" s="202">
        <v>10.41</v>
      </c>
      <c r="S51" s="202">
        <v>6.48</v>
      </c>
      <c r="T51" s="202">
        <v>0</v>
      </c>
      <c r="U51" s="202">
        <v>275.60000000000002</v>
      </c>
      <c r="V51" s="202">
        <v>0</v>
      </c>
      <c r="W51" s="202">
        <v>10.58</v>
      </c>
      <c r="X51" s="202">
        <v>34.57</v>
      </c>
      <c r="Y51" s="202">
        <v>0</v>
      </c>
      <c r="Z51" s="202">
        <v>33.83</v>
      </c>
      <c r="AA51" s="202">
        <v>0</v>
      </c>
      <c r="AB51" s="202">
        <v>0</v>
      </c>
      <c r="AC51" s="202">
        <v>6.94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50.06</v>
      </c>
      <c r="L52" s="202">
        <v>19.329999999999998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2.68</v>
      </c>
      <c r="R52" s="202">
        <v>10.41</v>
      </c>
      <c r="S52" s="202">
        <v>6.48</v>
      </c>
      <c r="T52" s="202">
        <v>0</v>
      </c>
      <c r="U52" s="202">
        <v>275.60000000000002</v>
      </c>
      <c r="V52" s="202">
        <v>0</v>
      </c>
      <c r="W52" s="202">
        <v>10.58</v>
      </c>
      <c r="X52" s="202">
        <v>34.57</v>
      </c>
      <c r="Y52" s="202">
        <v>0</v>
      </c>
      <c r="Z52" s="202">
        <v>33.83</v>
      </c>
      <c r="AA52" s="202">
        <v>0</v>
      </c>
      <c r="AB52" s="202">
        <v>0</v>
      </c>
      <c r="AC52" s="202">
        <v>6.73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50.06</v>
      </c>
      <c r="L53" s="202">
        <v>19.329999999999998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2.68</v>
      </c>
      <c r="R53" s="202">
        <v>10.41</v>
      </c>
      <c r="S53" s="202">
        <v>6.48</v>
      </c>
      <c r="T53" s="202">
        <v>0</v>
      </c>
      <c r="U53" s="202">
        <v>275.60000000000002</v>
      </c>
      <c r="V53" s="202">
        <v>5.09</v>
      </c>
      <c r="W53" s="202">
        <v>10.58</v>
      </c>
      <c r="X53" s="202">
        <v>36.21</v>
      </c>
      <c r="Y53" s="202">
        <v>0</v>
      </c>
      <c r="Z53" s="202">
        <v>33.83</v>
      </c>
      <c r="AA53" s="202">
        <v>0</v>
      </c>
      <c r="AB53" s="202">
        <v>0</v>
      </c>
      <c r="AC53" s="202">
        <v>6.73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50.06</v>
      </c>
      <c r="L54" s="202">
        <v>19.329999999999998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2.68</v>
      </c>
      <c r="R54" s="202">
        <v>10.41</v>
      </c>
      <c r="S54" s="202">
        <v>6.48</v>
      </c>
      <c r="T54" s="202">
        <v>0</v>
      </c>
      <c r="U54" s="202">
        <v>275.60000000000002</v>
      </c>
      <c r="V54" s="202">
        <v>5.09</v>
      </c>
      <c r="W54" s="202">
        <v>10.58</v>
      </c>
      <c r="X54" s="202">
        <v>36.21</v>
      </c>
      <c r="Y54" s="202">
        <v>0</v>
      </c>
      <c r="Z54" s="202">
        <v>33.83</v>
      </c>
      <c r="AA54" s="202">
        <v>0</v>
      </c>
      <c r="AB54" s="202">
        <v>0</v>
      </c>
      <c r="AC54" s="202">
        <v>6.73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50.06</v>
      </c>
      <c r="L55" s="202">
        <v>19.329999999999998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2.68</v>
      </c>
      <c r="R55" s="202">
        <v>10.41</v>
      </c>
      <c r="S55" s="202">
        <v>6.48</v>
      </c>
      <c r="T55" s="202">
        <v>0</v>
      </c>
      <c r="U55" s="202">
        <v>275.60000000000002</v>
      </c>
      <c r="V55" s="202">
        <v>5.09</v>
      </c>
      <c r="W55" s="202">
        <v>10.58</v>
      </c>
      <c r="X55" s="202">
        <v>36.21</v>
      </c>
      <c r="Y55" s="202">
        <v>0</v>
      </c>
      <c r="Z55" s="202">
        <v>33.83</v>
      </c>
      <c r="AA55" s="202">
        <v>0</v>
      </c>
      <c r="AB55" s="202">
        <v>0</v>
      </c>
      <c r="AC55" s="202">
        <v>6.73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50.06</v>
      </c>
      <c r="L56" s="202">
        <v>19.329999999999998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2.68</v>
      </c>
      <c r="R56" s="202">
        <v>10.41</v>
      </c>
      <c r="S56" s="202">
        <v>6.48</v>
      </c>
      <c r="T56" s="202">
        <v>0</v>
      </c>
      <c r="U56" s="202">
        <v>275.60000000000002</v>
      </c>
      <c r="V56" s="202">
        <v>5.09</v>
      </c>
      <c r="W56" s="202">
        <v>10.58</v>
      </c>
      <c r="X56" s="202">
        <v>36.21</v>
      </c>
      <c r="Y56" s="202">
        <v>0</v>
      </c>
      <c r="Z56" s="202">
        <v>33.83</v>
      </c>
      <c r="AA56" s="202">
        <v>0</v>
      </c>
      <c r="AB56" s="202">
        <v>0</v>
      </c>
      <c r="AC56" s="202">
        <v>6.73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50.06</v>
      </c>
      <c r="L57" s="202">
        <v>33.83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2.68</v>
      </c>
      <c r="R57" s="202">
        <v>10.41</v>
      </c>
      <c r="S57" s="202">
        <v>6.48</v>
      </c>
      <c r="T57" s="202">
        <v>0</v>
      </c>
      <c r="U57" s="202">
        <v>275.60000000000002</v>
      </c>
      <c r="V57" s="202">
        <v>5.09</v>
      </c>
      <c r="W57" s="202">
        <v>10.58</v>
      </c>
      <c r="X57" s="202">
        <v>36.21</v>
      </c>
      <c r="Y57" s="202">
        <v>0</v>
      </c>
      <c r="Z57" s="202">
        <v>33.83</v>
      </c>
      <c r="AA57" s="202">
        <v>0</v>
      </c>
      <c r="AB57" s="202">
        <v>0</v>
      </c>
      <c r="AC57" s="202">
        <v>6.73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50.06</v>
      </c>
      <c r="L58" s="202">
        <v>33.83</v>
      </c>
      <c r="M58" s="202">
        <v>0</v>
      </c>
      <c r="N58" s="202">
        <v>28.99</v>
      </c>
      <c r="O58" s="202">
        <v>48.69</v>
      </c>
      <c r="P58" s="202">
        <v>66.73</v>
      </c>
      <c r="Q58" s="202">
        <v>2.68</v>
      </c>
      <c r="R58" s="202">
        <v>10.41</v>
      </c>
      <c r="S58" s="202">
        <v>6.48</v>
      </c>
      <c r="T58" s="202">
        <v>0</v>
      </c>
      <c r="U58" s="202">
        <v>275.60000000000002</v>
      </c>
      <c r="V58" s="202">
        <v>5.09</v>
      </c>
      <c r="W58" s="202">
        <v>10.58</v>
      </c>
      <c r="X58" s="202">
        <v>36.21</v>
      </c>
      <c r="Y58" s="202">
        <v>0</v>
      </c>
      <c r="Z58" s="202">
        <v>33.83</v>
      </c>
      <c r="AA58" s="202">
        <v>0</v>
      </c>
      <c r="AB58" s="202">
        <v>0</v>
      </c>
      <c r="AC58" s="202">
        <v>6.68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50.06</v>
      </c>
      <c r="L59" s="202">
        <v>63.06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2.68</v>
      </c>
      <c r="R59" s="202">
        <v>10.41</v>
      </c>
      <c r="S59" s="202">
        <v>6.48</v>
      </c>
      <c r="T59" s="202">
        <v>0</v>
      </c>
      <c r="U59" s="202">
        <v>271.81</v>
      </c>
      <c r="V59" s="202">
        <v>5.09</v>
      </c>
      <c r="W59" s="202">
        <v>10.58</v>
      </c>
      <c r="X59" s="202">
        <v>36.21</v>
      </c>
      <c r="Y59" s="202">
        <v>0</v>
      </c>
      <c r="Z59" s="202">
        <v>33.83</v>
      </c>
      <c r="AA59" s="202">
        <v>0</v>
      </c>
      <c r="AB59" s="202">
        <v>0</v>
      </c>
      <c r="AC59" s="202">
        <v>6.68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50.06</v>
      </c>
      <c r="L60" s="202">
        <v>63.06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2.68</v>
      </c>
      <c r="R60" s="202">
        <v>10.41</v>
      </c>
      <c r="S60" s="202">
        <v>6.48</v>
      </c>
      <c r="T60" s="202">
        <v>0</v>
      </c>
      <c r="U60" s="202">
        <v>271.81</v>
      </c>
      <c r="V60" s="202">
        <v>5.09</v>
      </c>
      <c r="W60" s="202">
        <v>10.58</v>
      </c>
      <c r="X60" s="202">
        <v>36.21</v>
      </c>
      <c r="Y60" s="202">
        <v>0</v>
      </c>
      <c r="Z60" s="202">
        <v>33.83</v>
      </c>
      <c r="AA60" s="202">
        <v>0</v>
      </c>
      <c r="AB60" s="202">
        <v>0</v>
      </c>
      <c r="AC60" s="202">
        <v>6.68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50.06</v>
      </c>
      <c r="L61" s="202">
        <v>63.06</v>
      </c>
      <c r="M61" s="202">
        <v>0</v>
      </c>
      <c r="N61" s="202">
        <v>28.99</v>
      </c>
      <c r="O61" s="202">
        <v>48.69</v>
      </c>
      <c r="P61" s="202">
        <v>66.459999999999994</v>
      </c>
      <c r="Q61" s="202">
        <v>2.68</v>
      </c>
      <c r="R61" s="202">
        <v>10.41</v>
      </c>
      <c r="S61" s="202">
        <v>6.48</v>
      </c>
      <c r="T61" s="202">
        <v>0</v>
      </c>
      <c r="U61" s="202">
        <v>271.81</v>
      </c>
      <c r="V61" s="202">
        <v>5.09</v>
      </c>
      <c r="W61" s="202">
        <v>10.58</v>
      </c>
      <c r="X61" s="202">
        <v>36.21</v>
      </c>
      <c r="Y61" s="202">
        <v>0</v>
      </c>
      <c r="Z61" s="202">
        <v>33.83</v>
      </c>
      <c r="AA61" s="202">
        <v>0</v>
      </c>
      <c r="AB61" s="202">
        <v>0</v>
      </c>
      <c r="AC61" s="202">
        <v>8.4700000000000006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18.03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50.06</v>
      </c>
      <c r="L62" s="202">
        <v>63.06</v>
      </c>
      <c r="M62" s="202">
        <v>0</v>
      </c>
      <c r="N62" s="202">
        <v>28.99</v>
      </c>
      <c r="O62" s="202">
        <v>48.69</v>
      </c>
      <c r="P62" s="202">
        <v>66.459999999999994</v>
      </c>
      <c r="Q62" s="202">
        <v>2.68</v>
      </c>
      <c r="R62" s="202">
        <v>10.41</v>
      </c>
      <c r="S62" s="202">
        <v>6.48</v>
      </c>
      <c r="T62" s="202">
        <v>0</v>
      </c>
      <c r="U62" s="202">
        <v>271.81</v>
      </c>
      <c r="V62" s="202">
        <v>5.09</v>
      </c>
      <c r="W62" s="202">
        <v>10.58</v>
      </c>
      <c r="X62" s="202">
        <v>36.21</v>
      </c>
      <c r="Y62" s="202">
        <v>0</v>
      </c>
      <c r="Z62" s="202">
        <v>33.83</v>
      </c>
      <c r="AA62" s="202">
        <v>0</v>
      </c>
      <c r="AB62" s="202">
        <v>0</v>
      </c>
      <c r="AC62" s="202">
        <v>8.4700000000000006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18.03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50.06</v>
      </c>
      <c r="L63" s="202">
        <v>63.06</v>
      </c>
      <c r="M63" s="202">
        <v>0</v>
      </c>
      <c r="N63" s="202">
        <v>28.99</v>
      </c>
      <c r="O63" s="202">
        <v>48.69</v>
      </c>
      <c r="P63" s="202">
        <v>66.459999999999994</v>
      </c>
      <c r="Q63" s="202">
        <v>2.68</v>
      </c>
      <c r="R63" s="202">
        <v>10.41</v>
      </c>
      <c r="S63" s="202">
        <v>6.48</v>
      </c>
      <c r="T63" s="202">
        <v>0</v>
      </c>
      <c r="U63" s="202">
        <v>271.81</v>
      </c>
      <c r="V63" s="202">
        <v>5.09</v>
      </c>
      <c r="W63" s="202">
        <v>10.58</v>
      </c>
      <c r="X63" s="202">
        <v>36.21</v>
      </c>
      <c r="Y63" s="202">
        <v>0</v>
      </c>
      <c r="Z63" s="202">
        <v>33.83</v>
      </c>
      <c r="AA63" s="202">
        <v>0</v>
      </c>
      <c r="AB63" s="202">
        <v>0</v>
      </c>
      <c r="AC63" s="202">
        <v>8.4700000000000006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18.03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50.06</v>
      </c>
      <c r="L64" s="202">
        <v>63.06</v>
      </c>
      <c r="M64" s="202">
        <v>0</v>
      </c>
      <c r="N64" s="202">
        <v>28.99</v>
      </c>
      <c r="O64" s="202">
        <v>48.69</v>
      </c>
      <c r="P64" s="202">
        <v>66.459999999999994</v>
      </c>
      <c r="Q64" s="202">
        <v>2.68</v>
      </c>
      <c r="R64" s="202">
        <v>10.41</v>
      </c>
      <c r="S64" s="202">
        <v>6.48</v>
      </c>
      <c r="T64" s="202">
        <v>0</v>
      </c>
      <c r="U64" s="202">
        <v>271.81</v>
      </c>
      <c r="V64" s="202">
        <v>5.09</v>
      </c>
      <c r="W64" s="202">
        <v>10.58</v>
      </c>
      <c r="X64" s="202">
        <v>36.21</v>
      </c>
      <c r="Y64" s="202">
        <v>0</v>
      </c>
      <c r="Z64" s="202">
        <v>68.31</v>
      </c>
      <c r="AA64" s="202">
        <v>0</v>
      </c>
      <c r="AB64" s="202">
        <v>0</v>
      </c>
      <c r="AC64" s="202">
        <v>8.4700000000000006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20.11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50.06</v>
      </c>
      <c r="L65" s="202">
        <v>63.06</v>
      </c>
      <c r="M65" s="202">
        <v>0</v>
      </c>
      <c r="N65" s="202">
        <v>28.99</v>
      </c>
      <c r="O65" s="202">
        <v>48.69</v>
      </c>
      <c r="P65" s="202">
        <v>66.459999999999994</v>
      </c>
      <c r="Q65" s="202">
        <v>2.68</v>
      </c>
      <c r="R65" s="202">
        <v>10.41</v>
      </c>
      <c r="S65" s="202">
        <v>6.48</v>
      </c>
      <c r="T65" s="202">
        <v>0</v>
      </c>
      <c r="U65" s="202">
        <v>271.81</v>
      </c>
      <c r="V65" s="202">
        <v>5.09</v>
      </c>
      <c r="W65" s="202">
        <v>10.43</v>
      </c>
      <c r="X65" s="202">
        <v>36.21</v>
      </c>
      <c r="Y65" s="202">
        <v>0</v>
      </c>
      <c r="Z65" s="202">
        <v>68.31</v>
      </c>
      <c r="AA65" s="202">
        <v>0</v>
      </c>
      <c r="AB65" s="202">
        <v>0</v>
      </c>
      <c r="AC65" s="202">
        <v>8.4700000000000006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20.11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50.06</v>
      </c>
      <c r="L66" s="202">
        <v>63.06</v>
      </c>
      <c r="M66" s="202">
        <v>0</v>
      </c>
      <c r="N66" s="202">
        <v>28.99</v>
      </c>
      <c r="O66" s="202">
        <v>48.69</v>
      </c>
      <c r="P66" s="202">
        <v>66.459999999999994</v>
      </c>
      <c r="Q66" s="202">
        <v>2.68</v>
      </c>
      <c r="R66" s="202">
        <v>10.41</v>
      </c>
      <c r="S66" s="202">
        <v>6.48</v>
      </c>
      <c r="T66" s="202">
        <v>0</v>
      </c>
      <c r="U66" s="202">
        <v>271.81</v>
      </c>
      <c r="V66" s="202">
        <v>5.09</v>
      </c>
      <c r="W66" s="202">
        <v>10.43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8.4700000000000006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20.8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50.06</v>
      </c>
      <c r="L67" s="202">
        <v>63.06</v>
      </c>
      <c r="M67" s="202">
        <v>0</v>
      </c>
      <c r="N67" s="202">
        <v>28.99</v>
      </c>
      <c r="O67" s="202">
        <v>48.69</v>
      </c>
      <c r="P67" s="202">
        <v>66.099999999999994</v>
      </c>
      <c r="Q67" s="202">
        <v>2.68</v>
      </c>
      <c r="R67" s="202">
        <v>10.41</v>
      </c>
      <c r="S67" s="202">
        <v>6.48</v>
      </c>
      <c r="T67" s="202">
        <v>0</v>
      </c>
      <c r="U67" s="202">
        <v>265.74</v>
      </c>
      <c r="V67" s="202">
        <v>5.09</v>
      </c>
      <c r="W67" s="202">
        <v>10.43</v>
      </c>
      <c r="X67" s="202">
        <v>24.14</v>
      </c>
      <c r="Y67" s="202">
        <v>0</v>
      </c>
      <c r="Z67" s="202">
        <v>68.31</v>
      </c>
      <c r="AA67" s="202">
        <v>0</v>
      </c>
      <c r="AB67" s="202">
        <v>0</v>
      </c>
      <c r="AC67" s="202">
        <v>8.4700000000000006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20.8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50.06</v>
      </c>
      <c r="L68" s="202">
        <v>63.06</v>
      </c>
      <c r="M68" s="202">
        <v>0</v>
      </c>
      <c r="N68" s="202">
        <v>28.99</v>
      </c>
      <c r="O68" s="202">
        <v>48.69</v>
      </c>
      <c r="P68" s="202">
        <v>66.099999999999994</v>
      </c>
      <c r="Q68" s="202">
        <v>2.68</v>
      </c>
      <c r="R68" s="202">
        <v>10.41</v>
      </c>
      <c r="S68" s="202">
        <v>6.48</v>
      </c>
      <c r="T68" s="202">
        <v>0</v>
      </c>
      <c r="U68" s="202">
        <v>265.74</v>
      </c>
      <c r="V68" s="202">
        <v>5.09</v>
      </c>
      <c r="W68" s="202">
        <v>10.43</v>
      </c>
      <c r="X68" s="202">
        <v>24.14</v>
      </c>
      <c r="Y68" s="202">
        <v>0</v>
      </c>
      <c r="Z68" s="202">
        <v>68.31</v>
      </c>
      <c r="AA68" s="202">
        <v>0</v>
      </c>
      <c r="AB68" s="202">
        <v>0</v>
      </c>
      <c r="AC68" s="202">
        <v>8.4700000000000006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20.8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50.06</v>
      </c>
      <c r="L69" s="202">
        <v>63.06</v>
      </c>
      <c r="M69" s="202">
        <v>0</v>
      </c>
      <c r="N69" s="202">
        <v>28.99</v>
      </c>
      <c r="O69" s="202">
        <v>48.69</v>
      </c>
      <c r="P69" s="202">
        <v>66.099999999999994</v>
      </c>
      <c r="Q69" s="202">
        <v>2.68</v>
      </c>
      <c r="R69" s="202">
        <v>10.41</v>
      </c>
      <c r="S69" s="202">
        <v>6.48</v>
      </c>
      <c r="T69" s="202">
        <v>0</v>
      </c>
      <c r="U69" s="202">
        <v>265.74</v>
      </c>
      <c r="V69" s="202">
        <v>5.09</v>
      </c>
      <c r="W69" s="202">
        <v>10.43</v>
      </c>
      <c r="X69" s="202">
        <v>24.14</v>
      </c>
      <c r="Y69" s="202">
        <v>0</v>
      </c>
      <c r="Z69" s="202">
        <v>68.31</v>
      </c>
      <c r="AA69" s="202">
        <v>0</v>
      </c>
      <c r="AB69" s="202">
        <v>0</v>
      </c>
      <c r="AC69" s="202">
        <v>8.4700000000000006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20.8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50.06</v>
      </c>
      <c r="L70" s="202">
        <v>63.06</v>
      </c>
      <c r="M70" s="202">
        <v>0</v>
      </c>
      <c r="N70" s="202">
        <v>28.99</v>
      </c>
      <c r="O70" s="202">
        <v>48.69</v>
      </c>
      <c r="P70" s="202">
        <v>66.099999999999994</v>
      </c>
      <c r="Q70" s="202">
        <v>2.68</v>
      </c>
      <c r="R70" s="202">
        <v>10.41</v>
      </c>
      <c r="S70" s="202">
        <v>6.48</v>
      </c>
      <c r="T70" s="202">
        <v>0</v>
      </c>
      <c r="U70" s="202">
        <v>265.74</v>
      </c>
      <c r="V70" s="202">
        <v>5.09</v>
      </c>
      <c r="W70" s="202">
        <v>10.43</v>
      </c>
      <c r="X70" s="202">
        <v>24.14</v>
      </c>
      <c r="Y70" s="202">
        <v>0</v>
      </c>
      <c r="Z70" s="202">
        <v>68.31</v>
      </c>
      <c r="AA70" s="202">
        <v>0</v>
      </c>
      <c r="AB70" s="202">
        <v>0</v>
      </c>
      <c r="AC70" s="202">
        <v>8.4700000000000006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20.8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50.06</v>
      </c>
      <c r="L71" s="202">
        <v>63.06</v>
      </c>
      <c r="M71" s="202">
        <v>0</v>
      </c>
      <c r="N71" s="202">
        <v>28.99</v>
      </c>
      <c r="O71" s="202">
        <v>48.69</v>
      </c>
      <c r="P71" s="202">
        <v>66.099999999999994</v>
      </c>
      <c r="Q71" s="202">
        <v>2.68</v>
      </c>
      <c r="R71" s="202">
        <v>10.41</v>
      </c>
      <c r="S71" s="202">
        <v>6.48</v>
      </c>
      <c r="T71" s="202">
        <v>0</v>
      </c>
      <c r="U71" s="202">
        <v>265.74</v>
      </c>
      <c r="V71" s="202">
        <v>5.09</v>
      </c>
      <c r="W71" s="202">
        <v>10.43</v>
      </c>
      <c r="X71" s="202">
        <v>28.33</v>
      </c>
      <c r="Y71" s="202">
        <v>0</v>
      </c>
      <c r="Z71" s="202">
        <v>68.31</v>
      </c>
      <c r="AA71" s="202">
        <v>0</v>
      </c>
      <c r="AB71" s="202">
        <v>0</v>
      </c>
      <c r="AC71" s="202">
        <v>8.4700000000000006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20.93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50.06</v>
      </c>
      <c r="L72" s="202">
        <v>63.06</v>
      </c>
      <c r="M72" s="202">
        <v>0</v>
      </c>
      <c r="N72" s="202">
        <v>28.99</v>
      </c>
      <c r="O72" s="202">
        <v>48.69</v>
      </c>
      <c r="P72" s="202">
        <v>66.099999999999994</v>
      </c>
      <c r="Q72" s="202">
        <v>2.68</v>
      </c>
      <c r="R72" s="202">
        <v>10.41</v>
      </c>
      <c r="S72" s="202">
        <v>6.48</v>
      </c>
      <c r="T72" s="202">
        <v>0</v>
      </c>
      <c r="U72" s="202">
        <v>265.74</v>
      </c>
      <c r="V72" s="202">
        <v>5.09</v>
      </c>
      <c r="W72" s="202">
        <v>10.43</v>
      </c>
      <c r="X72" s="202">
        <v>30.9</v>
      </c>
      <c r="Y72" s="202">
        <v>0</v>
      </c>
      <c r="Z72" s="202">
        <v>68.31</v>
      </c>
      <c r="AA72" s="202">
        <v>0</v>
      </c>
      <c r="AB72" s="202">
        <v>0</v>
      </c>
      <c r="AC72" s="202">
        <v>8.4700000000000006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20.93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50.06</v>
      </c>
      <c r="L73" s="202">
        <v>63.06</v>
      </c>
      <c r="M73" s="202">
        <v>0</v>
      </c>
      <c r="N73" s="202">
        <v>28.99</v>
      </c>
      <c r="O73" s="202">
        <v>48.69</v>
      </c>
      <c r="P73" s="202">
        <v>66.099999999999994</v>
      </c>
      <c r="Q73" s="202">
        <v>2.68</v>
      </c>
      <c r="R73" s="202">
        <v>10.41</v>
      </c>
      <c r="S73" s="202">
        <v>6.48</v>
      </c>
      <c r="T73" s="202">
        <v>0</v>
      </c>
      <c r="U73" s="202">
        <v>265.74</v>
      </c>
      <c r="V73" s="202">
        <v>5.09</v>
      </c>
      <c r="W73" s="202">
        <v>10.43</v>
      </c>
      <c r="X73" s="202">
        <v>24.14</v>
      </c>
      <c r="Y73" s="202">
        <v>0</v>
      </c>
      <c r="Z73" s="202">
        <v>68.31</v>
      </c>
      <c r="AA73" s="202">
        <v>0</v>
      </c>
      <c r="AB73" s="202">
        <v>0</v>
      </c>
      <c r="AC73" s="202">
        <v>8.4700000000000006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20.93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20.260000000000002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50.06</v>
      </c>
      <c r="L74" s="202">
        <v>63.06</v>
      </c>
      <c r="M74" s="202">
        <v>0</v>
      </c>
      <c r="N74" s="202">
        <v>28.99</v>
      </c>
      <c r="O74" s="202">
        <v>48.69</v>
      </c>
      <c r="P74" s="202">
        <v>66.099999999999994</v>
      </c>
      <c r="Q74" s="202">
        <v>2.68</v>
      </c>
      <c r="R74" s="202">
        <v>10.41</v>
      </c>
      <c r="S74" s="202">
        <v>6.48</v>
      </c>
      <c r="T74" s="202">
        <v>0</v>
      </c>
      <c r="U74" s="202">
        <v>265.74</v>
      </c>
      <c r="V74" s="202">
        <v>5.09</v>
      </c>
      <c r="W74" s="202">
        <v>10.43</v>
      </c>
      <c r="X74" s="202">
        <v>24.14</v>
      </c>
      <c r="Y74" s="202">
        <v>0</v>
      </c>
      <c r="Z74" s="202">
        <v>68.31</v>
      </c>
      <c r="AA74" s="202">
        <v>0</v>
      </c>
      <c r="AB74" s="202">
        <v>0</v>
      </c>
      <c r="AC74" s="202">
        <v>8.4700000000000006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20.93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10.1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50.06</v>
      </c>
      <c r="L75" s="202">
        <v>63.06</v>
      </c>
      <c r="M75" s="202">
        <v>0</v>
      </c>
      <c r="N75" s="202">
        <v>28.99</v>
      </c>
      <c r="O75" s="202">
        <v>48.69</v>
      </c>
      <c r="P75" s="202">
        <v>66.099999999999994</v>
      </c>
      <c r="Q75" s="202">
        <v>2.68</v>
      </c>
      <c r="R75" s="202">
        <v>10.41</v>
      </c>
      <c r="S75" s="202">
        <v>6.48</v>
      </c>
      <c r="T75" s="202">
        <v>0</v>
      </c>
      <c r="U75" s="202">
        <v>265.74</v>
      </c>
      <c r="V75" s="202">
        <v>5.09</v>
      </c>
      <c r="W75" s="202">
        <v>10.43</v>
      </c>
      <c r="X75" s="202">
        <v>24.14</v>
      </c>
      <c r="Y75" s="202">
        <v>0</v>
      </c>
      <c r="Z75" s="202">
        <v>68.31</v>
      </c>
      <c r="AA75" s="202">
        <v>0</v>
      </c>
      <c r="AB75" s="202">
        <v>0</v>
      </c>
      <c r="AC75" s="202">
        <v>8.4700000000000006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21.63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50.06</v>
      </c>
      <c r="L76" s="202">
        <v>63.06</v>
      </c>
      <c r="M76" s="202">
        <v>0</v>
      </c>
      <c r="N76" s="202">
        <v>28.99</v>
      </c>
      <c r="O76" s="202">
        <v>48.69</v>
      </c>
      <c r="P76" s="202">
        <v>66.099999999999994</v>
      </c>
      <c r="Q76" s="202">
        <v>2.68</v>
      </c>
      <c r="R76" s="202">
        <v>10.41</v>
      </c>
      <c r="S76" s="202">
        <v>6.48</v>
      </c>
      <c r="T76" s="202">
        <v>0</v>
      </c>
      <c r="U76" s="202">
        <v>265.74</v>
      </c>
      <c r="V76" s="202">
        <v>5.09</v>
      </c>
      <c r="W76" s="202">
        <v>10.43</v>
      </c>
      <c r="X76" s="202">
        <v>24.14</v>
      </c>
      <c r="Y76" s="202">
        <v>0</v>
      </c>
      <c r="Z76" s="202">
        <v>68.31</v>
      </c>
      <c r="AA76" s="202">
        <v>0</v>
      </c>
      <c r="AB76" s="202">
        <v>0</v>
      </c>
      <c r="AC76" s="202">
        <v>8.4700000000000006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21.63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50.06</v>
      </c>
      <c r="L77" s="202">
        <v>63.06</v>
      </c>
      <c r="M77" s="202">
        <v>0</v>
      </c>
      <c r="N77" s="202">
        <v>28.99</v>
      </c>
      <c r="O77" s="202">
        <v>48.69</v>
      </c>
      <c r="P77" s="202">
        <v>66.099999999999994</v>
      </c>
      <c r="Q77" s="202">
        <v>2.68</v>
      </c>
      <c r="R77" s="202">
        <v>10.41</v>
      </c>
      <c r="S77" s="202">
        <v>6.48</v>
      </c>
      <c r="T77" s="202">
        <v>0</v>
      </c>
      <c r="U77" s="202">
        <v>265.74</v>
      </c>
      <c r="V77" s="202">
        <v>5.09</v>
      </c>
      <c r="W77" s="202">
        <v>10.43</v>
      </c>
      <c r="X77" s="202">
        <v>24.14</v>
      </c>
      <c r="Y77" s="202">
        <v>0</v>
      </c>
      <c r="Z77" s="202">
        <v>68.31</v>
      </c>
      <c r="AA77" s="202">
        <v>0</v>
      </c>
      <c r="AB77" s="202">
        <v>0</v>
      </c>
      <c r="AC77" s="202">
        <v>8.4700000000000006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21.63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50.06</v>
      </c>
      <c r="L78" s="202">
        <v>63.06</v>
      </c>
      <c r="M78" s="202">
        <v>0</v>
      </c>
      <c r="N78" s="202">
        <v>28.99</v>
      </c>
      <c r="O78" s="202">
        <v>48.69</v>
      </c>
      <c r="P78" s="202">
        <v>66.099999999999994</v>
      </c>
      <c r="Q78" s="202">
        <v>2.68</v>
      </c>
      <c r="R78" s="202">
        <v>10.41</v>
      </c>
      <c r="S78" s="202">
        <v>6.48</v>
      </c>
      <c r="T78" s="202">
        <v>0</v>
      </c>
      <c r="U78" s="202">
        <v>265.74</v>
      </c>
      <c r="V78" s="202">
        <v>5.09</v>
      </c>
      <c r="W78" s="202">
        <v>10.43</v>
      </c>
      <c r="X78" s="202">
        <v>24.14</v>
      </c>
      <c r="Y78" s="202">
        <v>0</v>
      </c>
      <c r="Z78" s="202">
        <v>68.31</v>
      </c>
      <c r="AA78" s="202">
        <v>0</v>
      </c>
      <c r="AB78" s="202">
        <v>0</v>
      </c>
      <c r="AC78" s="202">
        <v>8.4700000000000006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21.63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50.06</v>
      </c>
      <c r="L79" s="202">
        <v>63.06</v>
      </c>
      <c r="M79" s="202">
        <v>0</v>
      </c>
      <c r="N79" s="202">
        <v>28.99</v>
      </c>
      <c r="O79" s="202">
        <v>48.69</v>
      </c>
      <c r="P79" s="202">
        <v>66.099999999999994</v>
      </c>
      <c r="Q79" s="202">
        <v>2.68</v>
      </c>
      <c r="R79" s="202">
        <v>10.41</v>
      </c>
      <c r="S79" s="202">
        <v>6.48</v>
      </c>
      <c r="T79" s="202">
        <v>0</v>
      </c>
      <c r="U79" s="202">
        <v>261.94</v>
      </c>
      <c r="V79" s="202">
        <v>5.09</v>
      </c>
      <c r="W79" s="202">
        <v>10.43</v>
      </c>
      <c r="X79" s="202">
        <v>24.14</v>
      </c>
      <c r="Y79" s="202">
        <v>0</v>
      </c>
      <c r="Z79" s="202">
        <v>68.31</v>
      </c>
      <c r="AA79" s="202">
        <v>0</v>
      </c>
      <c r="AB79" s="202">
        <v>0</v>
      </c>
      <c r="AC79" s="202">
        <v>8.4700000000000006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21.63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50.06</v>
      </c>
      <c r="L80" s="202">
        <v>63.06</v>
      </c>
      <c r="M80" s="202">
        <v>0</v>
      </c>
      <c r="N80" s="202">
        <v>28.99</v>
      </c>
      <c r="O80" s="202">
        <v>48.69</v>
      </c>
      <c r="P80" s="202">
        <v>66.099999999999994</v>
      </c>
      <c r="Q80" s="202">
        <v>2.68</v>
      </c>
      <c r="R80" s="202">
        <v>10.41</v>
      </c>
      <c r="S80" s="202">
        <v>6.48</v>
      </c>
      <c r="T80" s="202">
        <v>0</v>
      </c>
      <c r="U80" s="202">
        <v>261.94</v>
      </c>
      <c r="V80" s="202">
        <v>5.09</v>
      </c>
      <c r="W80" s="202">
        <v>10.43</v>
      </c>
      <c r="X80" s="202">
        <v>24.14</v>
      </c>
      <c r="Y80" s="202">
        <v>0</v>
      </c>
      <c r="Z80" s="202">
        <v>68.31</v>
      </c>
      <c r="AA80" s="202">
        <v>0</v>
      </c>
      <c r="AB80" s="202">
        <v>0</v>
      </c>
      <c r="AC80" s="202">
        <v>8.4700000000000006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21.63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50.06</v>
      </c>
      <c r="L81" s="202">
        <v>63.06</v>
      </c>
      <c r="M81" s="202">
        <v>0</v>
      </c>
      <c r="N81" s="202">
        <v>28.99</v>
      </c>
      <c r="O81" s="202">
        <v>48.69</v>
      </c>
      <c r="P81" s="202">
        <v>66.099999999999994</v>
      </c>
      <c r="Q81" s="202">
        <v>2.68</v>
      </c>
      <c r="R81" s="202">
        <v>10.41</v>
      </c>
      <c r="S81" s="202">
        <v>6.48</v>
      </c>
      <c r="T81" s="202">
        <v>0</v>
      </c>
      <c r="U81" s="202">
        <v>261.94</v>
      </c>
      <c r="V81" s="202">
        <v>5.09</v>
      </c>
      <c r="W81" s="202">
        <v>10.43</v>
      </c>
      <c r="X81" s="202">
        <v>24.14</v>
      </c>
      <c r="Y81" s="202">
        <v>0</v>
      </c>
      <c r="Z81" s="202">
        <v>68.31</v>
      </c>
      <c r="AA81" s="202">
        <v>0</v>
      </c>
      <c r="AB81" s="202">
        <v>0</v>
      </c>
      <c r="AC81" s="202">
        <v>8.4700000000000006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21.63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50.06</v>
      </c>
      <c r="L82" s="202">
        <v>63.06</v>
      </c>
      <c r="M82" s="202">
        <v>0</v>
      </c>
      <c r="N82" s="202">
        <v>28.99</v>
      </c>
      <c r="O82" s="202">
        <v>48.69</v>
      </c>
      <c r="P82" s="202">
        <v>66.099999999999994</v>
      </c>
      <c r="Q82" s="202">
        <v>2.68</v>
      </c>
      <c r="R82" s="202">
        <v>10.41</v>
      </c>
      <c r="S82" s="202">
        <v>6.48</v>
      </c>
      <c r="T82" s="202">
        <v>0</v>
      </c>
      <c r="U82" s="202">
        <v>261.94</v>
      </c>
      <c r="V82" s="202">
        <v>5.09</v>
      </c>
      <c r="W82" s="202">
        <v>10.43</v>
      </c>
      <c r="X82" s="202">
        <v>24.14</v>
      </c>
      <c r="Y82" s="202">
        <v>0</v>
      </c>
      <c r="Z82" s="202">
        <v>68.31</v>
      </c>
      <c r="AA82" s="202">
        <v>0</v>
      </c>
      <c r="AB82" s="202">
        <v>0</v>
      </c>
      <c r="AC82" s="202">
        <v>8.4700000000000006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21.63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50.06</v>
      </c>
      <c r="L83" s="202">
        <v>63.06</v>
      </c>
      <c r="M83" s="202">
        <v>0</v>
      </c>
      <c r="N83" s="202">
        <v>28.99</v>
      </c>
      <c r="O83" s="202">
        <v>48.69</v>
      </c>
      <c r="P83" s="202">
        <v>66.099999999999994</v>
      </c>
      <c r="Q83" s="202">
        <v>2.68</v>
      </c>
      <c r="R83" s="202">
        <v>10.41</v>
      </c>
      <c r="S83" s="202">
        <v>6.48</v>
      </c>
      <c r="T83" s="202">
        <v>0</v>
      </c>
      <c r="U83" s="202">
        <v>261.94</v>
      </c>
      <c r="V83" s="202">
        <v>5.09</v>
      </c>
      <c r="W83" s="202">
        <v>10.43</v>
      </c>
      <c r="X83" s="202">
        <v>24.14</v>
      </c>
      <c r="Y83" s="202">
        <v>0</v>
      </c>
      <c r="Z83" s="202">
        <v>68.31</v>
      </c>
      <c r="AA83" s="202">
        <v>0</v>
      </c>
      <c r="AB83" s="202">
        <v>0</v>
      </c>
      <c r="AC83" s="202">
        <v>8.73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22.33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50.06</v>
      </c>
      <c r="L84" s="202">
        <v>63.06</v>
      </c>
      <c r="M84" s="202">
        <v>0</v>
      </c>
      <c r="N84" s="202">
        <v>28.99</v>
      </c>
      <c r="O84" s="202">
        <v>48.69</v>
      </c>
      <c r="P84" s="202">
        <v>66.099999999999994</v>
      </c>
      <c r="Q84" s="202">
        <v>2.68</v>
      </c>
      <c r="R84" s="202">
        <v>10.41</v>
      </c>
      <c r="S84" s="202">
        <v>6.48</v>
      </c>
      <c r="T84" s="202">
        <v>0</v>
      </c>
      <c r="U84" s="202">
        <v>261.94</v>
      </c>
      <c r="V84" s="202">
        <v>5.09</v>
      </c>
      <c r="W84" s="202">
        <v>10.43</v>
      </c>
      <c r="X84" s="202">
        <v>24.14</v>
      </c>
      <c r="Y84" s="202">
        <v>0</v>
      </c>
      <c r="Z84" s="202">
        <v>68.31</v>
      </c>
      <c r="AA84" s="202">
        <v>0</v>
      </c>
      <c r="AB84" s="202">
        <v>0</v>
      </c>
      <c r="AC84" s="202">
        <v>7.98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20.23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50.06</v>
      </c>
      <c r="L85" s="202">
        <v>63.06</v>
      </c>
      <c r="M85" s="202">
        <v>0</v>
      </c>
      <c r="N85" s="202">
        <v>28.99</v>
      </c>
      <c r="O85" s="202">
        <v>48.69</v>
      </c>
      <c r="P85" s="202">
        <v>66.099999999999994</v>
      </c>
      <c r="Q85" s="202">
        <v>2.68</v>
      </c>
      <c r="R85" s="202">
        <v>10.41</v>
      </c>
      <c r="S85" s="202">
        <v>6.48</v>
      </c>
      <c r="T85" s="202">
        <v>0</v>
      </c>
      <c r="U85" s="202">
        <v>261.94</v>
      </c>
      <c r="V85" s="202">
        <v>5.09</v>
      </c>
      <c r="W85" s="202">
        <v>10.43</v>
      </c>
      <c r="X85" s="202">
        <v>27.04</v>
      </c>
      <c r="Y85" s="202">
        <v>0</v>
      </c>
      <c r="Z85" s="202">
        <v>68.31</v>
      </c>
      <c r="AA85" s="202">
        <v>0</v>
      </c>
      <c r="AB85" s="202">
        <v>0</v>
      </c>
      <c r="AC85" s="202">
        <v>8.73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22.33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50.06</v>
      </c>
      <c r="L86" s="202">
        <v>63.06</v>
      </c>
      <c r="M86" s="202">
        <v>0</v>
      </c>
      <c r="N86" s="202">
        <v>28.99</v>
      </c>
      <c r="O86" s="202">
        <v>48.69</v>
      </c>
      <c r="P86" s="202">
        <v>66.099999999999994</v>
      </c>
      <c r="Q86" s="202">
        <v>2.68</v>
      </c>
      <c r="R86" s="202">
        <v>10.41</v>
      </c>
      <c r="S86" s="202">
        <v>6.48</v>
      </c>
      <c r="T86" s="202">
        <v>0</v>
      </c>
      <c r="U86" s="202">
        <v>261.94</v>
      </c>
      <c r="V86" s="202">
        <v>5.09</v>
      </c>
      <c r="W86" s="202">
        <v>10.43</v>
      </c>
      <c r="X86" s="202">
        <v>29.61</v>
      </c>
      <c r="Y86" s="202">
        <v>0</v>
      </c>
      <c r="Z86" s="202">
        <v>68.31</v>
      </c>
      <c r="AA86" s="202">
        <v>0</v>
      </c>
      <c r="AB86" s="202">
        <v>0</v>
      </c>
      <c r="AC86" s="202">
        <v>8.73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22.33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50.06</v>
      </c>
      <c r="L87" s="202">
        <v>63.06</v>
      </c>
      <c r="M87" s="202">
        <v>0</v>
      </c>
      <c r="N87" s="202">
        <v>28.99</v>
      </c>
      <c r="O87" s="202">
        <v>48.69</v>
      </c>
      <c r="P87" s="202">
        <v>66.099999999999994</v>
      </c>
      <c r="Q87" s="202">
        <v>2.68</v>
      </c>
      <c r="R87" s="202">
        <v>10.41</v>
      </c>
      <c r="S87" s="202">
        <v>6.48</v>
      </c>
      <c r="T87" s="202">
        <v>0</v>
      </c>
      <c r="U87" s="202">
        <v>261.94</v>
      </c>
      <c r="V87" s="202">
        <v>5.09</v>
      </c>
      <c r="W87" s="202">
        <v>10.43</v>
      </c>
      <c r="X87" s="202">
        <v>30.9</v>
      </c>
      <c r="Y87" s="202">
        <v>0</v>
      </c>
      <c r="Z87" s="202">
        <v>68.31</v>
      </c>
      <c r="AA87" s="202">
        <v>0</v>
      </c>
      <c r="AB87" s="202">
        <v>0</v>
      </c>
      <c r="AC87" s="202">
        <v>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20.93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50.06</v>
      </c>
      <c r="L88" s="202">
        <v>63.06</v>
      </c>
      <c r="M88" s="202">
        <v>0</v>
      </c>
      <c r="N88" s="202">
        <v>28.99</v>
      </c>
      <c r="O88" s="202">
        <v>48.69</v>
      </c>
      <c r="P88" s="202">
        <v>66.099999999999994</v>
      </c>
      <c r="Q88" s="202">
        <v>2.68</v>
      </c>
      <c r="R88" s="202">
        <v>10.41</v>
      </c>
      <c r="S88" s="202">
        <v>6.48</v>
      </c>
      <c r="T88" s="202">
        <v>0</v>
      </c>
      <c r="U88" s="202">
        <v>261.94</v>
      </c>
      <c r="V88" s="202">
        <v>5.09</v>
      </c>
      <c r="W88" s="202">
        <v>10.43</v>
      </c>
      <c r="X88" s="202">
        <v>33.479999999999997</v>
      </c>
      <c r="Y88" s="202">
        <v>0</v>
      </c>
      <c r="Z88" s="202">
        <v>68.31</v>
      </c>
      <c r="AA88" s="202">
        <v>0</v>
      </c>
      <c r="AB88" s="202">
        <v>0</v>
      </c>
      <c r="AC88" s="202">
        <v>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20.93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50.06</v>
      </c>
      <c r="L89" s="202">
        <v>63.06</v>
      </c>
      <c r="M89" s="202">
        <v>0</v>
      </c>
      <c r="N89" s="202">
        <v>28.99</v>
      </c>
      <c r="O89" s="202">
        <v>48.69</v>
      </c>
      <c r="P89" s="202">
        <v>66.099999999999994</v>
      </c>
      <c r="Q89" s="202">
        <v>2.68</v>
      </c>
      <c r="R89" s="202">
        <v>10.41</v>
      </c>
      <c r="S89" s="202">
        <v>6.48</v>
      </c>
      <c r="T89" s="202">
        <v>0</v>
      </c>
      <c r="U89" s="202">
        <v>258.14999999999998</v>
      </c>
      <c r="V89" s="202">
        <v>5.12</v>
      </c>
      <c r="W89" s="202">
        <v>10.43</v>
      </c>
      <c r="X89" s="202">
        <v>33.479999999999997</v>
      </c>
      <c r="Y89" s="202">
        <v>0</v>
      </c>
      <c r="Z89" s="202">
        <v>68.31</v>
      </c>
      <c r="AA89" s="202">
        <v>0</v>
      </c>
      <c r="AB89" s="202">
        <v>0</v>
      </c>
      <c r="AC89" s="202">
        <v>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20.93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50.06</v>
      </c>
      <c r="L90" s="202">
        <v>63.06</v>
      </c>
      <c r="M90" s="202">
        <v>0</v>
      </c>
      <c r="N90" s="202">
        <v>28.99</v>
      </c>
      <c r="O90" s="202">
        <v>48.69</v>
      </c>
      <c r="P90" s="202">
        <v>66.099999999999994</v>
      </c>
      <c r="Q90" s="202">
        <v>2.68</v>
      </c>
      <c r="R90" s="202">
        <v>10.41</v>
      </c>
      <c r="S90" s="202">
        <v>6.48</v>
      </c>
      <c r="T90" s="202">
        <v>0</v>
      </c>
      <c r="U90" s="202">
        <v>258.14999999999998</v>
      </c>
      <c r="V90" s="202">
        <v>5.12</v>
      </c>
      <c r="W90" s="202">
        <v>10.43</v>
      </c>
      <c r="X90" s="202">
        <v>33.479999999999997</v>
      </c>
      <c r="Y90" s="202">
        <v>0</v>
      </c>
      <c r="Z90" s="202">
        <v>68.31</v>
      </c>
      <c r="AA90" s="202">
        <v>0</v>
      </c>
      <c r="AB90" s="202">
        <v>0</v>
      </c>
      <c r="AC90" s="202">
        <v>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20.93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50.06</v>
      </c>
      <c r="L91" s="202">
        <v>63.06</v>
      </c>
      <c r="M91" s="202">
        <v>0</v>
      </c>
      <c r="N91" s="202">
        <v>28.99</v>
      </c>
      <c r="O91" s="202">
        <v>48.69</v>
      </c>
      <c r="P91" s="202">
        <v>66.099999999999994</v>
      </c>
      <c r="Q91" s="202">
        <v>2.68</v>
      </c>
      <c r="R91" s="202">
        <v>10.41</v>
      </c>
      <c r="S91" s="202">
        <v>6.48</v>
      </c>
      <c r="T91" s="202">
        <v>0</v>
      </c>
      <c r="U91" s="202">
        <v>258.14999999999998</v>
      </c>
      <c r="V91" s="202">
        <v>5.12</v>
      </c>
      <c r="W91" s="202">
        <v>10.43</v>
      </c>
      <c r="X91" s="202">
        <v>33.479999999999997</v>
      </c>
      <c r="Y91" s="202">
        <v>0</v>
      </c>
      <c r="Z91" s="202">
        <v>68.31</v>
      </c>
      <c r="AA91" s="202">
        <v>0</v>
      </c>
      <c r="AB91" s="202">
        <v>0</v>
      </c>
      <c r="AC91" s="202">
        <v>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20.93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50.06</v>
      </c>
      <c r="L92" s="202">
        <v>63.06</v>
      </c>
      <c r="M92" s="202">
        <v>0</v>
      </c>
      <c r="N92" s="202">
        <v>28.99</v>
      </c>
      <c r="O92" s="202">
        <v>48.69</v>
      </c>
      <c r="P92" s="202">
        <v>66.099999999999994</v>
      </c>
      <c r="Q92" s="202">
        <v>2.68</v>
      </c>
      <c r="R92" s="202">
        <v>10.41</v>
      </c>
      <c r="S92" s="202">
        <v>6.48</v>
      </c>
      <c r="T92" s="202">
        <v>0</v>
      </c>
      <c r="U92" s="202">
        <v>258.14999999999998</v>
      </c>
      <c r="V92" s="202">
        <v>5.12</v>
      </c>
      <c r="W92" s="202">
        <v>10.43</v>
      </c>
      <c r="X92" s="202">
        <v>33.479999999999997</v>
      </c>
      <c r="Y92" s="202">
        <v>0</v>
      </c>
      <c r="Z92" s="202">
        <v>68.31</v>
      </c>
      <c r="AA92" s="202">
        <v>0</v>
      </c>
      <c r="AB92" s="202">
        <v>0</v>
      </c>
      <c r="AC92" s="202">
        <v>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20.93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50.06</v>
      </c>
      <c r="L93" s="202">
        <v>63.06</v>
      </c>
      <c r="M93" s="202">
        <v>0</v>
      </c>
      <c r="N93" s="202">
        <v>28.99</v>
      </c>
      <c r="O93" s="202">
        <v>48.69</v>
      </c>
      <c r="P93" s="202">
        <v>66.099999999999994</v>
      </c>
      <c r="Q93" s="202">
        <v>2.68</v>
      </c>
      <c r="R93" s="202">
        <v>10.41</v>
      </c>
      <c r="S93" s="202">
        <v>6.48</v>
      </c>
      <c r="T93" s="202">
        <v>0</v>
      </c>
      <c r="U93" s="202">
        <v>258.14999999999998</v>
      </c>
      <c r="V93" s="202">
        <v>5.12</v>
      </c>
      <c r="W93" s="202">
        <v>10.43</v>
      </c>
      <c r="X93" s="202">
        <v>33.479999999999997</v>
      </c>
      <c r="Y93" s="202">
        <v>0</v>
      </c>
      <c r="Z93" s="202">
        <v>68.31</v>
      </c>
      <c r="AA93" s="202">
        <v>0</v>
      </c>
      <c r="AB93" s="202">
        <v>0</v>
      </c>
      <c r="AC93" s="202">
        <v>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20.93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50.06</v>
      </c>
      <c r="L94" s="202">
        <v>63.06</v>
      </c>
      <c r="M94" s="202">
        <v>0</v>
      </c>
      <c r="N94" s="202">
        <v>28.99</v>
      </c>
      <c r="O94" s="202">
        <v>48.69</v>
      </c>
      <c r="P94" s="202">
        <v>66.099999999999994</v>
      </c>
      <c r="Q94" s="202">
        <v>2.68</v>
      </c>
      <c r="R94" s="202">
        <v>10.41</v>
      </c>
      <c r="S94" s="202">
        <v>6.48</v>
      </c>
      <c r="T94" s="202">
        <v>0</v>
      </c>
      <c r="U94" s="202">
        <v>258.14999999999998</v>
      </c>
      <c r="V94" s="202">
        <v>5.12</v>
      </c>
      <c r="W94" s="202">
        <v>10.43</v>
      </c>
      <c r="X94" s="202">
        <v>33.479999999999997</v>
      </c>
      <c r="Y94" s="202">
        <v>0</v>
      </c>
      <c r="Z94" s="202">
        <v>68.31</v>
      </c>
      <c r="AA94" s="202">
        <v>0</v>
      </c>
      <c r="AB94" s="202">
        <v>0</v>
      </c>
      <c r="AC94" s="202">
        <v>9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20.93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50.06</v>
      </c>
      <c r="L95" s="202">
        <v>63.06</v>
      </c>
      <c r="M95" s="202">
        <v>0</v>
      </c>
      <c r="N95" s="202">
        <v>28.99</v>
      </c>
      <c r="O95" s="202">
        <v>48.69</v>
      </c>
      <c r="P95" s="202">
        <v>66.099999999999994</v>
      </c>
      <c r="Q95" s="202">
        <v>2.68</v>
      </c>
      <c r="R95" s="202">
        <v>10.41</v>
      </c>
      <c r="S95" s="202">
        <v>6.48</v>
      </c>
      <c r="T95" s="202">
        <v>0</v>
      </c>
      <c r="U95" s="202">
        <v>254.35</v>
      </c>
      <c r="V95" s="202">
        <v>5.12</v>
      </c>
      <c r="W95" s="202">
        <v>10.43</v>
      </c>
      <c r="X95" s="202">
        <v>33.479999999999997</v>
      </c>
      <c r="Y95" s="202">
        <v>0</v>
      </c>
      <c r="Z95" s="202">
        <v>68.31</v>
      </c>
      <c r="AA95" s="202">
        <v>0</v>
      </c>
      <c r="AB95" s="202">
        <v>0</v>
      </c>
      <c r="AC95" s="202">
        <v>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22.33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50.06</v>
      </c>
      <c r="L96" s="202">
        <v>63.06</v>
      </c>
      <c r="M96" s="202">
        <v>0</v>
      </c>
      <c r="N96" s="202">
        <v>28.99</v>
      </c>
      <c r="O96" s="202">
        <v>48.69</v>
      </c>
      <c r="P96" s="202">
        <v>66.099999999999994</v>
      </c>
      <c r="Q96" s="202">
        <v>2.68</v>
      </c>
      <c r="R96" s="202">
        <v>10.41</v>
      </c>
      <c r="S96" s="202">
        <v>6.48</v>
      </c>
      <c r="T96" s="202">
        <v>0</v>
      </c>
      <c r="U96" s="202">
        <v>254.35</v>
      </c>
      <c r="V96" s="202">
        <v>5.12</v>
      </c>
      <c r="W96" s="202">
        <v>10.43</v>
      </c>
      <c r="X96" s="202">
        <v>33.479999999999997</v>
      </c>
      <c r="Y96" s="202">
        <v>0</v>
      </c>
      <c r="Z96" s="202">
        <v>68.31</v>
      </c>
      <c r="AA96" s="202">
        <v>0</v>
      </c>
      <c r="AB96" s="202">
        <v>0</v>
      </c>
      <c r="AC96" s="202">
        <v>9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22.33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50.06</v>
      </c>
      <c r="L97" s="202">
        <v>63.06</v>
      </c>
      <c r="M97" s="202">
        <v>0</v>
      </c>
      <c r="N97" s="202">
        <v>28.99</v>
      </c>
      <c r="O97" s="202">
        <v>48.69</v>
      </c>
      <c r="P97" s="202">
        <v>66.099999999999994</v>
      </c>
      <c r="Q97" s="202">
        <v>2.68</v>
      </c>
      <c r="R97" s="202">
        <v>10.41</v>
      </c>
      <c r="S97" s="202">
        <v>6.48</v>
      </c>
      <c r="T97" s="202">
        <v>0</v>
      </c>
      <c r="U97" s="202">
        <v>254.35</v>
      </c>
      <c r="V97" s="202">
        <v>5.12</v>
      </c>
      <c r="W97" s="202">
        <v>10.43</v>
      </c>
      <c r="X97" s="202">
        <v>33.479999999999997</v>
      </c>
      <c r="Y97" s="202">
        <v>0</v>
      </c>
      <c r="Z97" s="202">
        <v>68.31</v>
      </c>
      <c r="AA97" s="202">
        <v>0</v>
      </c>
      <c r="AB97" s="202">
        <v>0</v>
      </c>
      <c r="AC97" s="202">
        <v>9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22.33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50.06</v>
      </c>
      <c r="L98" s="202">
        <v>63.06</v>
      </c>
      <c r="M98" s="202">
        <v>0</v>
      </c>
      <c r="N98" s="202">
        <v>28.99</v>
      </c>
      <c r="O98" s="202">
        <v>48.69</v>
      </c>
      <c r="P98" s="202">
        <v>66.099999999999994</v>
      </c>
      <c r="Q98" s="202">
        <v>2.68</v>
      </c>
      <c r="R98" s="202">
        <v>10.41</v>
      </c>
      <c r="S98" s="202">
        <v>6.48</v>
      </c>
      <c r="T98" s="202">
        <v>0</v>
      </c>
      <c r="U98" s="202">
        <v>254.35</v>
      </c>
      <c r="V98" s="202">
        <v>5.12</v>
      </c>
      <c r="W98" s="202">
        <v>10.43</v>
      </c>
      <c r="X98" s="202">
        <v>33.479999999999997</v>
      </c>
      <c r="Y98" s="202">
        <v>0</v>
      </c>
      <c r="Z98" s="202">
        <v>68.31</v>
      </c>
      <c r="AA98" s="202">
        <v>0</v>
      </c>
      <c r="AB98" s="202">
        <v>0</v>
      </c>
      <c r="AC98" s="202">
        <v>9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22.33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1.1727050000000003</v>
      </c>
      <c r="L99">
        <f t="shared" si="0"/>
        <v>1.331095000000001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1.5936900000000032</v>
      </c>
      <c r="Q99">
        <f t="shared" si="0"/>
        <v>6.4320000000000127E-2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6.5620400000000023</v>
      </c>
      <c r="V99">
        <f t="shared" si="0"/>
        <v>0.11587249999999986</v>
      </c>
      <c r="W99">
        <f t="shared" si="0"/>
        <v>0.25344999999999968</v>
      </c>
      <c r="X99">
        <f t="shared" si="0"/>
        <v>0.77691250000000001</v>
      </c>
      <c r="Y99">
        <f t="shared" si="0"/>
        <v>0</v>
      </c>
      <c r="Z99">
        <f t="shared" si="0"/>
        <v>1.3967100000000012</v>
      </c>
      <c r="AA99">
        <f t="shared" si="0"/>
        <v>0</v>
      </c>
      <c r="AB99">
        <f t="shared" si="0"/>
        <v>0</v>
      </c>
      <c r="AC99">
        <f t="shared" si="0"/>
        <v>0.19366000000000022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0.32112999999999992</v>
      </c>
      <c r="AJ99">
        <f t="shared" si="0"/>
        <v>0</v>
      </c>
      <c r="AK99">
        <f t="shared" si="0"/>
        <v>1.1729000000000016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0.30350749999999971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445.49</v>
      </c>
      <c r="M3" s="202">
        <v>20.76</v>
      </c>
      <c r="N3" s="202">
        <v>35.03</v>
      </c>
      <c r="O3" s="202">
        <v>0</v>
      </c>
      <c r="P3" s="202">
        <v>41.04</v>
      </c>
      <c r="Q3" s="202">
        <v>3.24</v>
      </c>
      <c r="R3" s="202">
        <v>12.57</v>
      </c>
      <c r="S3" s="202">
        <v>7.83</v>
      </c>
      <c r="T3" s="202">
        <v>0</v>
      </c>
      <c r="U3" s="202">
        <v>62.09</v>
      </c>
      <c r="V3" s="202">
        <v>5.8</v>
      </c>
      <c r="W3" s="202">
        <v>13.23</v>
      </c>
      <c r="X3" s="202">
        <v>43.49</v>
      </c>
      <c r="Y3" s="202">
        <v>0</v>
      </c>
      <c r="Z3" s="202">
        <v>75.09</v>
      </c>
      <c r="AA3" s="202">
        <v>0</v>
      </c>
      <c r="AB3" s="202">
        <v>0</v>
      </c>
      <c r="AC3" s="202">
        <v>11.64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5.82</v>
      </c>
      <c r="AJ3" s="202">
        <v>0</v>
      </c>
      <c r="AK3" s="202">
        <v>68.23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445.49</v>
      </c>
      <c r="M4" s="202">
        <v>20.76</v>
      </c>
      <c r="N4" s="202">
        <v>35.03</v>
      </c>
      <c r="O4" s="202">
        <v>0</v>
      </c>
      <c r="P4" s="202">
        <v>41.04</v>
      </c>
      <c r="Q4" s="202">
        <v>3.24</v>
      </c>
      <c r="R4" s="202">
        <v>12.57</v>
      </c>
      <c r="S4" s="202">
        <v>7.83</v>
      </c>
      <c r="T4" s="202">
        <v>0</v>
      </c>
      <c r="U4" s="202">
        <v>62.09</v>
      </c>
      <c r="V4" s="202">
        <v>5.8</v>
      </c>
      <c r="W4" s="202">
        <v>13.23</v>
      </c>
      <c r="X4" s="202">
        <v>43.49</v>
      </c>
      <c r="Y4" s="202">
        <v>0</v>
      </c>
      <c r="Z4" s="202">
        <v>75.09</v>
      </c>
      <c r="AA4" s="202">
        <v>0</v>
      </c>
      <c r="AB4" s="202">
        <v>0</v>
      </c>
      <c r="AC4" s="202">
        <v>11.64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5.82</v>
      </c>
      <c r="AJ4" s="202">
        <v>0</v>
      </c>
      <c r="AK4" s="202">
        <v>68.23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445.49</v>
      </c>
      <c r="M5" s="202">
        <v>20.76</v>
      </c>
      <c r="N5" s="202">
        <v>35.03</v>
      </c>
      <c r="O5" s="202">
        <v>0</v>
      </c>
      <c r="P5" s="202">
        <v>41.14</v>
      </c>
      <c r="Q5" s="202">
        <v>3.24</v>
      </c>
      <c r="R5" s="202">
        <v>12.57</v>
      </c>
      <c r="S5" s="202">
        <v>7.83</v>
      </c>
      <c r="T5" s="202">
        <v>0</v>
      </c>
      <c r="U5" s="202">
        <v>62.09</v>
      </c>
      <c r="V5" s="202">
        <v>5.8</v>
      </c>
      <c r="W5" s="202">
        <v>13.23</v>
      </c>
      <c r="X5" s="202">
        <v>43.49</v>
      </c>
      <c r="Y5" s="202">
        <v>0</v>
      </c>
      <c r="Z5" s="202">
        <v>75.09</v>
      </c>
      <c r="AA5" s="202">
        <v>0</v>
      </c>
      <c r="AB5" s="202">
        <v>0</v>
      </c>
      <c r="AC5" s="202">
        <v>11.64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5.82</v>
      </c>
      <c r="AJ5" s="202">
        <v>0</v>
      </c>
      <c r="AK5" s="202">
        <v>65.25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445.49</v>
      </c>
      <c r="M6" s="202">
        <v>20.76</v>
      </c>
      <c r="N6" s="202">
        <v>35.03</v>
      </c>
      <c r="O6" s="202">
        <v>0</v>
      </c>
      <c r="P6" s="202">
        <v>41.14</v>
      </c>
      <c r="Q6" s="202">
        <v>3.24</v>
      </c>
      <c r="R6" s="202">
        <v>12.57</v>
      </c>
      <c r="S6" s="202">
        <v>7.83</v>
      </c>
      <c r="T6" s="202">
        <v>0</v>
      </c>
      <c r="U6" s="202">
        <v>62.09</v>
      </c>
      <c r="V6" s="202">
        <v>5.8</v>
      </c>
      <c r="W6" s="202">
        <v>13.23</v>
      </c>
      <c r="X6" s="202">
        <v>43.49</v>
      </c>
      <c r="Y6" s="202">
        <v>0</v>
      </c>
      <c r="Z6" s="202">
        <v>75.09</v>
      </c>
      <c r="AA6" s="202">
        <v>0</v>
      </c>
      <c r="AB6" s="202">
        <v>0</v>
      </c>
      <c r="AC6" s="202">
        <v>11.64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5.82</v>
      </c>
      <c r="AJ6" s="202">
        <v>0</v>
      </c>
      <c r="AK6" s="202">
        <v>65.25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445.49</v>
      </c>
      <c r="M7" s="202">
        <v>20.76</v>
      </c>
      <c r="N7" s="202">
        <v>35.03</v>
      </c>
      <c r="O7" s="202">
        <v>0</v>
      </c>
      <c r="P7" s="202">
        <v>41.14</v>
      </c>
      <c r="Q7" s="202">
        <v>3.24</v>
      </c>
      <c r="R7" s="202">
        <v>12.57</v>
      </c>
      <c r="S7" s="202">
        <v>7.83</v>
      </c>
      <c r="T7" s="202">
        <v>0</v>
      </c>
      <c r="U7" s="202">
        <v>62.09</v>
      </c>
      <c r="V7" s="202">
        <v>5.8</v>
      </c>
      <c r="W7" s="202">
        <v>13.23</v>
      </c>
      <c r="X7" s="202">
        <v>43.49</v>
      </c>
      <c r="Y7" s="202">
        <v>0</v>
      </c>
      <c r="Z7" s="202">
        <v>75.09</v>
      </c>
      <c r="AA7" s="202">
        <v>0</v>
      </c>
      <c r="AB7" s="202">
        <v>0</v>
      </c>
      <c r="AC7" s="202">
        <v>11.64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5.82</v>
      </c>
      <c r="AJ7" s="202">
        <v>0</v>
      </c>
      <c r="AK7" s="202">
        <v>65.25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445.49</v>
      </c>
      <c r="M8" s="202">
        <v>20.76</v>
      </c>
      <c r="N8" s="202">
        <v>35.03</v>
      </c>
      <c r="O8" s="202">
        <v>0</v>
      </c>
      <c r="P8" s="202">
        <v>41.14</v>
      </c>
      <c r="Q8" s="202">
        <v>3.24</v>
      </c>
      <c r="R8" s="202">
        <v>12.57</v>
      </c>
      <c r="S8" s="202">
        <v>7.83</v>
      </c>
      <c r="T8" s="202">
        <v>0</v>
      </c>
      <c r="U8" s="202">
        <v>62.09</v>
      </c>
      <c r="V8" s="202">
        <v>5.8</v>
      </c>
      <c r="W8" s="202">
        <v>13.23</v>
      </c>
      <c r="X8" s="202">
        <v>43.49</v>
      </c>
      <c r="Y8" s="202">
        <v>0</v>
      </c>
      <c r="Z8" s="202">
        <v>75.09</v>
      </c>
      <c r="AA8" s="202">
        <v>0</v>
      </c>
      <c r="AB8" s="202">
        <v>0</v>
      </c>
      <c r="AC8" s="202">
        <v>11.64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5.82</v>
      </c>
      <c r="AJ8" s="202">
        <v>0</v>
      </c>
      <c r="AK8" s="202">
        <v>65.25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445.49</v>
      </c>
      <c r="M9" s="202">
        <v>20.76</v>
      </c>
      <c r="N9" s="202">
        <v>35.03</v>
      </c>
      <c r="O9" s="202">
        <v>0</v>
      </c>
      <c r="P9" s="202">
        <v>41.14</v>
      </c>
      <c r="Q9" s="202">
        <v>3.24</v>
      </c>
      <c r="R9" s="202">
        <v>12.57</v>
      </c>
      <c r="S9" s="202">
        <v>7.83</v>
      </c>
      <c r="T9" s="202">
        <v>0</v>
      </c>
      <c r="U9" s="202">
        <v>62.09</v>
      </c>
      <c r="V9" s="202">
        <v>5.8</v>
      </c>
      <c r="W9" s="202">
        <v>13.23</v>
      </c>
      <c r="X9" s="202">
        <v>43.49</v>
      </c>
      <c r="Y9" s="202">
        <v>0</v>
      </c>
      <c r="Z9" s="202">
        <v>75.09</v>
      </c>
      <c r="AA9" s="202">
        <v>0</v>
      </c>
      <c r="AB9" s="202">
        <v>0</v>
      </c>
      <c r="AC9" s="202">
        <v>11.64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5.09</v>
      </c>
      <c r="AJ9" s="202">
        <v>0</v>
      </c>
      <c r="AK9" s="202">
        <v>65.25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445.49</v>
      </c>
      <c r="M10" s="202">
        <v>20.76</v>
      </c>
      <c r="N10" s="202">
        <v>35.03</v>
      </c>
      <c r="O10" s="202">
        <v>0</v>
      </c>
      <c r="P10" s="202">
        <v>41.14</v>
      </c>
      <c r="Q10" s="202">
        <v>3.24</v>
      </c>
      <c r="R10" s="202">
        <v>12.57</v>
      </c>
      <c r="S10" s="202">
        <v>7.83</v>
      </c>
      <c r="T10" s="202">
        <v>0</v>
      </c>
      <c r="U10" s="202">
        <v>62.09</v>
      </c>
      <c r="V10" s="202">
        <v>5.8</v>
      </c>
      <c r="W10" s="202">
        <v>13.23</v>
      </c>
      <c r="X10" s="202">
        <v>43.49</v>
      </c>
      <c r="Y10" s="202">
        <v>0</v>
      </c>
      <c r="Z10" s="202">
        <v>75.09</v>
      </c>
      <c r="AA10" s="202">
        <v>0</v>
      </c>
      <c r="AB10" s="202">
        <v>0</v>
      </c>
      <c r="AC10" s="202">
        <v>11.64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5.09</v>
      </c>
      <c r="AJ10" s="202">
        <v>0</v>
      </c>
      <c r="AK10" s="202">
        <v>65.25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2.85</v>
      </c>
      <c r="L11" s="202">
        <v>445.49</v>
      </c>
      <c r="M11" s="202">
        <v>20.76</v>
      </c>
      <c r="N11" s="202">
        <v>35.03</v>
      </c>
      <c r="O11" s="202">
        <v>0</v>
      </c>
      <c r="P11" s="202">
        <v>41.14</v>
      </c>
      <c r="Q11" s="202">
        <v>3.24</v>
      </c>
      <c r="R11" s="202">
        <v>12.57</v>
      </c>
      <c r="S11" s="202">
        <v>7.83</v>
      </c>
      <c r="T11" s="202">
        <v>0</v>
      </c>
      <c r="U11" s="202">
        <v>62.09</v>
      </c>
      <c r="V11" s="202">
        <v>5.8</v>
      </c>
      <c r="W11" s="202">
        <v>13.23</v>
      </c>
      <c r="X11" s="202">
        <v>43.49</v>
      </c>
      <c r="Y11" s="202">
        <v>0</v>
      </c>
      <c r="Z11" s="202">
        <v>75.09</v>
      </c>
      <c r="AA11" s="202">
        <v>0</v>
      </c>
      <c r="AB11" s="202">
        <v>0</v>
      </c>
      <c r="AC11" s="202">
        <v>11.64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5.09</v>
      </c>
      <c r="AJ11" s="202">
        <v>0</v>
      </c>
      <c r="AK11" s="202">
        <v>66.34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2.85</v>
      </c>
      <c r="L12" s="202">
        <v>445.49</v>
      </c>
      <c r="M12" s="202">
        <v>20.76</v>
      </c>
      <c r="N12" s="202">
        <v>35.03</v>
      </c>
      <c r="O12" s="202">
        <v>0</v>
      </c>
      <c r="P12" s="202">
        <v>41.14</v>
      </c>
      <c r="Q12" s="202">
        <v>3.24</v>
      </c>
      <c r="R12" s="202">
        <v>12.57</v>
      </c>
      <c r="S12" s="202">
        <v>7.83</v>
      </c>
      <c r="T12" s="202">
        <v>0</v>
      </c>
      <c r="U12" s="202">
        <v>62.09</v>
      </c>
      <c r="V12" s="202">
        <v>5.8</v>
      </c>
      <c r="W12" s="202">
        <v>13.23</v>
      </c>
      <c r="X12" s="202">
        <v>43.49</v>
      </c>
      <c r="Y12" s="202">
        <v>0</v>
      </c>
      <c r="Z12" s="202">
        <v>75.09</v>
      </c>
      <c r="AA12" s="202">
        <v>0</v>
      </c>
      <c r="AB12" s="202">
        <v>0</v>
      </c>
      <c r="AC12" s="202">
        <v>11.64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5.09</v>
      </c>
      <c r="AJ12" s="202">
        <v>0</v>
      </c>
      <c r="AK12" s="202">
        <v>66.34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347.94</v>
      </c>
      <c r="M13" s="202">
        <v>20.76</v>
      </c>
      <c r="N13" s="202">
        <v>35.03</v>
      </c>
      <c r="O13" s="202">
        <v>0</v>
      </c>
      <c r="P13" s="202">
        <v>41.14</v>
      </c>
      <c r="Q13" s="202">
        <v>3.24</v>
      </c>
      <c r="R13" s="202">
        <v>12.57</v>
      </c>
      <c r="S13" s="202">
        <v>7.83</v>
      </c>
      <c r="T13" s="202">
        <v>0</v>
      </c>
      <c r="U13" s="202">
        <v>62.09</v>
      </c>
      <c r="V13" s="202">
        <v>5.8</v>
      </c>
      <c r="W13" s="202">
        <v>13.23</v>
      </c>
      <c r="X13" s="202">
        <v>43.49</v>
      </c>
      <c r="Y13" s="202">
        <v>0</v>
      </c>
      <c r="Z13" s="202">
        <v>38.659999999999997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</v>
      </c>
      <c r="AJ13" s="202">
        <v>0</v>
      </c>
      <c r="AK13" s="202">
        <v>48.2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2.85</v>
      </c>
      <c r="L14" s="202">
        <v>289.95</v>
      </c>
      <c r="M14" s="202">
        <v>20.76</v>
      </c>
      <c r="N14" s="202">
        <v>35.03</v>
      </c>
      <c r="O14" s="202">
        <v>0</v>
      </c>
      <c r="P14" s="202">
        <v>41.14</v>
      </c>
      <c r="Q14" s="202">
        <v>3.24</v>
      </c>
      <c r="R14" s="202">
        <v>12.57</v>
      </c>
      <c r="S14" s="202">
        <v>7.83</v>
      </c>
      <c r="T14" s="202">
        <v>0</v>
      </c>
      <c r="U14" s="202">
        <v>62.09</v>
      </c>
      <c r="V14" s="202">
        <v>5.8</v>
      </c>
      <c r="W14" s="202">
        <v>13.23</v>
      </c>
      <c r="X14" s="202">
        <v>43.49</v>
      </c>
      <c r="Y14" s="202">
        <v>0</v>
      </c>
      <c r="Z14" s="202">
        <v>75.09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</v>
      </c>
      <c r="AJ14" s="202">
        <v>0</v>
      </c>
      <c r="AK14" s="202">
        <v>48.2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2.85</v>
      </c>
      <c r="L15" s="202">
        <v>289.95</v>
      </c>
      <c r="M15" s="202">
        <v>20.76</v>
      </c>
      <c r="N15" s="202">
        <v>35.03</v>
      </c>
      <c r="O15" s="202">
        <v>0</v>
      </c>
      <c r="P15" s="202">
        <v>41.14</v>
      </c>
      <c r="Q15" s="202">
        <v>3.24</v>
      </c>
      <c r="R15" s="202">
        <v>12.57</v>
      </c>
      <c r="S15" s="202">
        <v>7.83</v>
      </c>
      <c r="T15" s="202">
        <v>0</v>
      </c>
      <c r="U15" s="202">
        <v>62.09</v>
      </c>
      <c r="V15" s="202">
        <v>5.8</v>
      </c>
      <c r="W15" s="202">
        <v>13.23</v>
      </c>
      <c r="X15" s="202">
        <v>43.49</v>
      </c>
      <c r="Y15" s="202">
        <v>0</v>
      </c>
      <c r="Z15" s="202">
        <v>75.09</v>
      </c>
      <c r="AA15" s="202">
        <v>0</v>
      </c>
      <c r="AB15" s="202">
        <v>0</v>
      </c>
      <c r="AC15" s="202">
        <v>11.64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5.09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2.85</v>
      </c>
      <c r="L16" s="202">
        <v>289.95</v>
      </c>
      <c r="M16" s="202">
        <v>20.76</v>
      </c>
      <c r="N16" s="202">
        <v>35.03</v>
      </c>
      <c r="O16" s="202">
        <v>0</v>
      </c>
      <c r="P16" s="202">
        <v>41.14</v>
      </c>
      <c r="Q16" s="202">
        <v>3.24</v>
      </c>
      <c r="R16" s="202">
        <v>12.57</v>
      </c>
      <c r="S16" s="202">
        <v>7.83</v>
      </c>
      <c r="T16" s="202">
        <v>0</v>
      </c>
      <c r="U16" s="202">
        <v>62.09</v>
      </c>
      <c r="V16" s="202">
        <v>5.8</v>
      </c>
      <c r="W16" s="202">
        <v>13.23</v>
      </c>
      <c r="X16" s="202">
        <v>43.49</v>
      </c>
      <c r="Y16" s="202">
        <v>0</v>
      </c>
      <c r="Z16" s="202">
        <v>75.09</v>
      </c>
      <c r="AA16" s="202">
        <v>0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5.09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2.85</v>
      </c>
      <c r="L17" s="202">
        <v>289.95</v>
      </c>
      <c r="M17" s="202">
        <v>20.76</v>
      </c>
      <c r="N17" s="202">
        <v>35.03</v>
      </c>
      <c r="O17" s="202">
        <v>0</v>
      </c>
      <c r="P17" s="202">
        <v>41.31</v>
      </c>
      <c r="Q17" s="202">
        <v>3.24</v>
      </c>
      <c r="R17" s="202">
        <v>12.57</v>
      </c>
      <c r="S17" s="202">
        <v>7.83</v>
      </c>
      <c r="T17" s="202">
        <v>0</v>
      </c>
      <c r="U17" s="202">
        <v>62.09</v>
      </c>
      <c r="V17" s="202">
        <v>5.8</v>
      </c>
      <c r="W17" s="202">
        <v>13.23</v>
      </c>
      <c r="X17" s="202">
        <v>43.49</v>
      </c>
      <c r="Y17" s="202">
        <v>0</v>
      </c>
      <c r="Z17" s="202">
        <v>75.09</v>
      </c>
      <c r="AA17" s="202">
        <v>0</v>
      </c>
      <c r="AB17" s="202">
        <v>0</v>
      </c>
      <c r="AC17" s="202">
        <v>11.64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5.09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2.85</v>
      </c>
      <c r="L18" s="202">
        <v>289.95</v>
      </c>
      <c r="M18" s="202">
        <v>20.76</v>
      </c>
      <c r="N18" s="202">
        <v>35.03</v>
      </c>
      <c r="O18" s="202">
        <v>0</v>
      </c>
      <c r="P18" s="202">
        <v>41.31</v>
      </c>
      <c r="Q18" s="202">
        <v>3.24</v>
      </c>
      <c r="R18" s="202">
        <v>12.57</v>
      </c>
      <c r="S18" s="202">
        <v>7.83</v>
      </c>
      <c r="T18" s="202">
        <v>0</v>
      </c>
      <c r="U18" s="202">
        <v>62.09</v>
      </c>
      <c r="V18" s="202">
        <v>5.8</v>
      </c>
      <c r="W18" s="202">
        <v>13.23</v>
      </c>
      <c r="X18" s="202">
        <v>43.49</v>
      </c>
      <c r="Y18" s="202">
        <v>0</v>
      </c>
      <c r="Z18" s="202">
        <v>75.09</v>
      </c>
      <c r="AA18" s="202">
        <v>0</v>
      </c>
      <c r="AB18" s="202">
        <v>0</v>
      </c>
      <c r="AC18" s="202">
        <v>11.64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5.09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2.85</v>
      </c>
      <c r="L19" s="202">
        <v>289.95</v>
      </c>
      <c r="M19" s="202">
        <v>20.76</v>
      </c>
      <c r="N19" s="202">
        <v>35.03</v>
      </c>
      <c r="O19" s="202">
        <v>0</v>
      </c>
      <c r="P19" s="202">
        <v>41.14</v>
      </c>
      <c r="Q19" s="202">
        <v>3.24</v>
      </c>
      <c r="R19" s="202">
        <v>12.57</v>
      </c>
      <c r="S19" s="202">
        <v>7.83</v>
      </c>
      <c r="T19" s="202">
        <v>0</v>
      </c>
      <c r="U19" s="202">
        <v>62.09</v>
      </c>
      <c r="V19" s="202">
        <v>5.8</v>
      </c>
      <c r="W19" s="202">
        <v>13.23</v>
      </c>
      <c r="X19" s="202">
        <v>43.49</v>
      </c>
      <c r="Y19" s="202">
        <v>0</v>
      </c>
      <c r="Z19" s="202">
        <v>75.09</v>
      </c>
      <c r="AA19" s="202">
        <v>0</v>
      </c>
      <c r="AB19" s="202">
        <v>0</v>
      </c>
      <c r="AC19" s="202">
        <v>11.64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5.09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2.85</v>
      </c>
      <c r="L20" s="202">
        <v>289.95</v>
      </c>
      <c r="M20" s="202">
        <v>20.76</v>
      </c>
      <c r="N20" s="202">
        <v>35.03</v>
      </c>
      <c r="O20" s="202">
        <v>0</v>
      </c>
      <c r="P20" s="202">
        <v>41.14</v>
      </c>
      <c r="Q20" s="202">
        <v>3.24</v>
      </c>
      <c r="R20" s="202">
        <v>12.57</v>
      </c>
      <c r="S20" s="202">
        <v>7.83</v>
      </c>
      <c r="T20" s="202">
        <v>0</v>
      </c>
      <c r="U20" s="202">
        <v>62.09</v>
      </c>
      <c r="V20" s="202">
        <v>5.8</v>
      </c>
      <c r="W20" s="202">
        <v>13.23</v>
      </c>
      <c r="X20" s="202">
        <v>43.49</v>
      </c>
      <c r="Y20" s="202">
        <v>0</v>
      </c>
      <c r="Z20" s="202">
        <v>75.09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2.85</v>
      </c>
      <c r="L21" s="202">
        <v>289.95</v>
      </c>
      <c r="M21" s="202">
        <v>20.76</v>
      </c>
      <c r="N21" s="202">
        <v>35.03</v>
      </c>
      <c r="O21" s="202">
        <v>0</v>
      </c>
      <c r="P21" s="202">
        <v>41.14</v>
      </c>
      <c r="Q21" s="202">
        <v>3.24</v>
      </c>
      <c r="R21" s="202">
        <v>12.57</v>
      </c>
      <c r="S21" s="202">
        <v>7.83</v>
      </c>
      <c r="T21" s="202">
        <v>0</v>
      </c>
      <c r="U21" s="202">
        <v>62.09</v>
      </c>
      <c r="V21" s="202">
        <v>5.8</v>
      </c>
      <c r="W21" s="202">
        <v>13.23</v>
      </c>
      <c r="X21" s="202">
        <v>43.49</v>
      </c>
      <c r="Y21" s="202">
        <v>0</v>
      </c>
      <c r="Z21" s="202">
        <v>75.09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2.85</v>
      </c>
      <c r="L22" s="202">
        <v>289.95</v>
      </c>
      <c r="M22" s="202">
        <v>20.76</v>
      </c>
      <c r="N22" s="202">
        <v>35.03</v>
      </c>
      <c r="O22" s="202">
        <v>0</v>
      </c>
      <c r="P22" s="202">
        <v>41.14</v>
      </c>
      <c r="Q22" s="202">
        <v>3.24</v>
      </c>
      <c r="R22" s="202">
        <v>12.57</v>
      </c>
      <c r="S22" s="202">
        <v>7.83</v>
      </c>
      <c r="T22" s="202">
        <v>0</v>
      </c>
      <c r="U22" s="202">
        <v>62.09</v>
      </c>
      <c r="V22" s="202">
        <v>5.8</v>
      </c>
      <c r="W22" s="202">
        <v>13.23</v>
      </c>
      <c r="X22" s="202">
        <v>43.49</v>
      </c>
      <c r="Y22" s="202">
        <v>0</v>
      </c>
      <c r="Z22" s="202">
        <v>75.09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2.85</v>
      </c>
      <c r="L23" s="202">
        <v>386.6</v>
      </c>
      <c r="M23" s="202">
        <v>20.76</v>
      </c>
      <c r="N23" s="202">
        <v>35.03</v>
      </c>
      <c r="O23" s="202">
        <v>0</v>
      </c>
      <c r="P23" s="202">
        <v>41.14</v>
      </c>
      <c r="Q23" s="202">
        <v>3.24</v>
      </c>
      <c r="R23" s="202">
        <v>12.57</v>
      </c>
      <c r="S23" s="202">
        <v>7.83</v>
      </c>
      <c r="T23" s="202">
        <v>0</v>
      </c>
      <c r="U23" s="202">
        <v>62.09</v>
      </c>
      <c r="V23" s="202">
        <v>5.8</v>
      </c>
      <c r="W23" s="202">
        <v>13.23</v>
      </c>
      <c r="X23" s="202">
        <v>43.49</v>
      </c>
      <c r="Y23" s="202">
        <v>0</v>
      </c>
      <c r="Z23" s="202">
        <v>75.09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2.85</v>
      </c>
      <c r="L24" s="202">
        <v>445.49</v>
      </c>
      <c r="M24" s="202">
        <v>20.76</v>
      </c>
      <c r="N24" s="202">
        <v>35.03</v>
      </c>
      <c r="O24" s="202">
        <v>0</v>
      </c>
      <c r="P24" s="202">
        <v>41.14</v>
      </c>
      <c r="Q24" s="202">
        <v>3.24</v>
      </c>
      <c r="R24" s="202">
        <v>12.57</v>
      </c>
      <c r="S24" s="202">
        <v>7.83</v>
      </c>
      <c r="T24" s="202">
        <v>0</v>
      </c>
      <c r="U24" s="202">
        <v>62.09</v>
      </c>
      <c r="V24" s="202">
        <v>5.8</v>
      </c>
      <c r="W24" s="202">
        <v>13.23</v>
      </c>
      <c r="X24" s="202">
        <v>43.49</v>
      </c>
      <c r="Y24" s="202">
        <v>0</v>
      </c>
      <c r="Z24" s="202">
        <v>75.09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2.85</v>
      </c>
      <c r="L25" s="202">
        <v>445.49</v>
      </c>
      <c r="M25" s="202">
        <v>20.76</v>
      </c>
      <c r="N25" s="202">
        <v>35.03</v>
      </c>
      <c r="O25" s="202">
        <v>0</v>
      </c>
      <c r="P25" s="202">
        <v>41.14</v>
      </c>
      <c r="Q25" s="202">
        <v>3.24</v>
      </c>
      <c r="R25" s="202">
        <v>12.57</v>
      </c>
      <c r="S25" s="202">
        <v>7.83</v>
      </c>
      <c r="T25" s="202">
        <v>0</v>
      </c>
      <c r="U25" s="202">
        <v>62.09</v>
      </c>
      <c r="V25" s="202">
        <v>5.8</v>
      </c>
      <c r="W25" s="202">
        <v>13.23</v>
      </c>
      <c r="X25" s="202">
        <v>43.49</v>
      </c>
      <c r="Y25" s="202">
        <v>0</v>
      </c>
      <c r="Z25" s="202">
        <v>75.09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445.49</v>
      </c>
      <c r="M26" s="202">
        <v>20.76</v>
      </c>
      <c r="N26" s="202">
        <v>35.03</v>
      </c>
      <c r="O26" s="202">
        <v>0</v>
      </c>
      <c r="P26" s="202">
        <v>41.14</v>
      </c>
      <c r="Q26" s="202">
        <v>3.24</v>
      </c>
      <c r="R26" s="202">
        <v>12.57</v>
      </c>
      <c r="S26" s="202">
        <v>7.83</v>
      </c>
      <c r="T26" s="202">
        <v>0</v>
      </c>
      <c r="U26" s="202">
        <v>62.09</v>
      </c>
      <c r="V26" s="202">
        <v>5.8</v>
      </c>
      <c r="W26" s="202">
        <v>13.23</v>
      </c>
      <c r="X26" s="202">
        <v>43.49</v>
      </c>
      <c r="Y26" s="202">
        <v>0</v>
      </c>
      <c r="Z26" s="202">
        <v>75.09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405.93</v>
      </c>
      <c r="M27" s="202">
        <v>22.54</v>
      </c>
      <c r="N27" s="202">
        <v>35.03</v>
      </c>
      <c r="O27" s="202">
        <v>0</v>
      </c>
      <c r="P27" s="202">
        <v>41.14</v>
      </c>
      <c r="Q27" s="202">
        <v>3.24</v>
      </c>
      <c r="R27" s="202">
        <v>12.57</v>
      </c>
      <c r="S27" s="202">
        <v>7.83</v>
      </c>
      <c r="T27" s="202">
        <v>0</v>
      </c>
      <c r="U27" s="202">
        <v>62.09</v>
      </c>
      <c r="V27" s="202">
        <v>5.8</v>
      </c>
      <c r="W27" s="202">
        <v>13.23</v>
      </c>
      <c r="X27" s="202">
        <v>43.49</v>
      </c>
      <c r="Y27" s="202">
        <v>0</v>
      </c>
      <c r="Z27" s="202">
        <v>75.09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5.03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405.93</v>
      </c>
      <c r="M28" s="202">
        <v>22.54</v>
      </c>
      <c r="N28" s="202">
        <v>35.03</v>
      </c>
      <c r="O28" s="202">
        <v>0</v>
      </c>
      <c r="P28" s="202">
        <v>41.14</v>
      </c>
      <c r="Q28" s="202">
        <v>3.24</v>
      </c>
      <c r="R28" s="202">
        <v>12.57</v>
      </c>
      <c r="S28" s="202">
        <v>7.83</v>
      </c>
      <c r="T28" s="202">
        <v>0</v>
      </c>
      <c r="U28" s="202">
        <v>62.09</v>
      </c>
      <c r="V28" s="202">
        <v>5.8</v>
      </c>
      <c r="W28" s="202">
        <v>13.23</v>
      </c>
      <c r="X28" s="202">
        <v>43.49</v>
      </c>
      <c r="Y28" s="202">
        <v>0</v>
      </c>
      <c r="Z28" s="202">
        <v>75.09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9.17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445.49</v>
      </c>
      <c r="M29" s="202">
        <v>22.54</v>
      </c>
      <c r="N29" s="202">
        <v>35.03</v>
      </c>
      <c r="O29" s="202">
        <v>0</v>
      </c>
      <c r="P29" s="202">
        <v>41.14</v>
      </c>
      <c r="Q29" s="202">
        <v>3.24</v>
      </c>
      <c r="R29" s="202">
        <v>12.57</v>
      </c>
      <c r="S29" s="202">
        <v>7.83</v>
      </c>
      <c r="T29" s="202">
        <v>0</v>
      </c>
      <c r="U29" s="202">
        <v>62.09</v>
      </c>
      <c r="V29" s="202">
        <v>5.8</v>
      </c>
      <c r="W29" s="202">
        <v>13.23</v>
      </c>
      <c r="X29" s="202">
        <v>43.49</v>
      </c>
      <c r="Y29" s="202">
        <v>0</v>
      </c>
      <c r="Z29" s="202">
        <v>75.09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6.17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445.49</v>
      </c>
      <c r="M30" s="202">
        <v>22.54</v>
      </c>
      <c r="N30" s="202">
        <v>35.03</v>
      </c>
      <c r="O30" s="202">
        <v>0</v>
      </c>
      <c r="P30" s="202">
        <v>41.14</v>
      </c>
      <c r="Q30" s="202">
        <v>3.24</v>
      </c>
      <c r="R30" s="202">
        <v>12.57</v>
      </c>
      <c r="S30" s="202">
        <v>7.83</v>
      </c>
      <c r="T30" s="202">
        <v>0</v>
      </c>
      <c r="U30" s="202">
        <v>62.09</v>
      </c>
      <c r="V30" s="202">
        <v>5.8</v>
      </c>
      <c r="W30" s="202">
        <v>13.23</v>
      </c>
      <c r="X30" s="202">
        <v>29.05</v>
      </c>
      <c r="Y30" s="202">
        <v>0</v>
      </c>
      <c r="Z30" s="202">
        <v>75.09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6.17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445.49</v>
      </c>
      <c r="M31" s="202">
        <v>22.54</v>
      </c>
      <c r="N31" s="202">
        <v>35.03</v>
      </c>
      <c r="O31" s="202">
        <v>0</v>
      </c>
      <c r="P31" s="202">
        <v>41.14</v>
      </c>
      <c r="Q31" s="202">
        <v>3.24</v>
      </c>
      <c r="R31" s="202">
        <v>12.57</v>
      </c>
      <c r="S31" s="202">
        <v>7.83</v>
      </c>
      <c r="T31" s="202">
        <v>0</v>
      </c>
      <c r="U31" s="202">
        <v>62.09</v>
      </c>
      <c r="V31" s="202">
        <v>5.8</v>
      </c>
      <c r="W31" s="202">
        <v>13.23</v>
      </c>
      <c r="X31" s="202">
        <v>29.05</v>
      </c>
      <c r="Y31" s="202">
        <v>0</v>
      </c>
      <c r="Z31" s="202">
        <v>75.09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6.17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445.49</v>
      </c>
      <c r="M32" s="202">
        <v>22.54</v>
      </c>
      <c r="N32" s="202">
        <v>35.03</v>
      </c>
      <c r="O32" s="202">
        <v>0</v>
      </c>
      <c r="P32" s="202">
        <v>41.14</v>
      </c>
      <c r="Q32" s="202">
        <v>3.24</v>
      </c>
      <c r="R32" s="202">
        <v>12.57</v>
      </c>
      <c r="S32" s="202">
        <v>7.83</v>
      </c>
      <c r="T32" s="202">
        <v>0</v>
      </c>
      <c r="U32" s="202">
        <v>62.09</v>
      </c>
      <c r="V32" s="202">
        <v>5.8</v>
      </c>
      <c r="W32" s="202">
        <v>13.23</v>
      </c>
      <c r="X32" s="202">
        <v>29.05</v>
      </c>
      <c r="Y32" s="202">
        <v>0</v>
      </c>
      <c r="Z32" s="202">
        <v>75.09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6.17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367.27</v>
      </c>
      <c r="M33" s="202">
        <v>22.54</v>
      </c>
      <c r="N33" s="202">
        <v>35.03</v>
      </c>
      <c r="O33" s="202">
        <v>0</v>
      </c>
      <c r="P33" s="202">
        <v>41.14</v>
      </c>
      <c r="Q33" s="202">
        <v>3.24</v>
      </c>
      <c r="R33" s="202">
        <v>12.57</v>
      </c>
      <c r="S33" s="202">
        <v>7.83</v>
      </c>
      <c r="T33" s="202">
        <v>0</v>
      </c>
      <c r="U33" s="202">
        <v>61.22</v>
      </c>
      <c r="V33" s="202">
        <v>5.8</v>
      </c>
      <c r="W33" s="202">
        <v>13.23</v>
      </c>
      <c r="X33" s="202">
        <v>29.05</v>
      </c>
      <c r="Y33" s="202">
        <v>0</v>
      </c>
      <c r="Z33" s="202">
        <v>75.09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6.17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289.95</v>
      </c>
      <c r="M34" s="202">
        <v>22.54</v>
      </c>
      <c r="N34" s="202">
        <v>35.03</v>
      </c>
      <c r="O34" s="202">
        <v>0</v>
      </c>
      <c r="P34" s="202">
        <v>41.14</v>
      </c>
      <c r="Q34" s="202">
        <v>3.24</v>
      </c>
      <c r="R34" s="202">
        <v>12.57</v>
      </c>
      <c r="S34" s="202">
        <v>7.83</v>
      </c>
      <c r="T34" s="202">
        <v>0</v>
      </c>
      <c r="U34" s="202">
        <v>61.22</v>
      </c>
      <c r="V34" s="202">
        <v>5.8</v>
      </c>
      <c r="W34" s="202">
        <v>13.23</v>
      </c>
      <c r="X34" s="202">
        <v>29.05</v>
      </c>
      <c r="Y34" s="202">
        <v>0</v>
      </c>
      <c r="Z34" s="202">
        <v>75.09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6.17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289.95</v>
      </c>
      <c r="M35" s="202">
        <v>22.54</v>
      </c>
      <c r="N35" s="202">
        <v>35.03</v>
      </c>
      <c r="O35" s="202">
        <v>0</v>
      </c>
      <c r="P35" s="202">
        <v>41.14</v>
      </c>
      <c r="Q35" s="202">
        <v>3.24</v>
      </c>
      <c r="R35" s="202">
        <v>12.57</v>
      </c>
      <c r="S35" s="202">
        <v>7.83</v>
      </c>
      <c r="T35" s="202">
        <v>0</v>
      </c>
      <c r="U35" s="202">
        <v>61.22</v>
      </c>
      <c r="V35" s="202">
        <v>5.8</v>
      </c>
      <c r="W35" s="202">
        <v>13.23</v>
      </c>
      <c r="X35" s="202">
        <v>29.05</v>
      </c>
      <c r="Y35" s="202">
        <v>0</v>
      </c>
      <c r="Z35" s="202">
        <v>75.09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6.17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2.85</v>
      </c>
      <c r="L36" s="202">
        <v>289.95</v>
      </c>
      <c r="M36" s="202">
        <v>22.54</v>
      </c>
      <c r="N36" s="202">
        <v>35.03</v>
      </c>
      <c r="O36" s="202">
        <v>0</v>
      </c>
      <c r="P36" s="202">
        <v>41.14</v>
      </c>
      <c r="Q36" s="202">
        <v>3.24</v>
      </c>
      <c r="R36" s="202">
        <v>12.57</v>
      </c>
      <c r="S36" s="202">
        <v>7.83</v>
      </c>
      <c r="T36" s="202">
        <v>0</v>
      </c>
      <c r="U36" s="202">
        <v>61.22</v>
      </c>
      <c r="V36" s="202">
        <v>5.8</v>
      </c>
      <c r="W36" s="202">
        <v>13.23</v>
      </c>
      <c r="X36" s="202">
        <v>29.05</v>
      </c>
      <c r="Y36" s="202">
        <v>0</v>
      </c>
      <c r="Z36" s="202">
        <v>75.09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6.17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2.85</v>
      </c>
      <c r="L37" s="202">
        <v>289.95</v>
      </c>
      <c r="M37" s="202">
        <v>22.54</v>
      </c>
      <c r="N37" s="202">
        <v>35.03</v>
      </c>
      <c r="O37" s="202">
        <v>0</v>
      </c>
      <c r="P37" s="202">
        <v>41.14</v>
      </c>
      <c r="Q37" s="202">
        <v>3.24</v>
      </c>
      <c r="R37" s="202">
        <v>12.57</v>
      </c>
      <c r="S37" s="202">
        <v>7.83</v>
      </c>
      <c r="T37" s="202">
        <v>0</v>
      </c>
      <c r="U37" s="202">
        <v>61.22</v>
      </c>
      <c r="V37" s="202">
        <v>5.8</v>
      </c>
      <c r="W37" s="202">
        <v>13.23</v>
      </c>
      <c r="X37" s="202">
        <v>29.05</v>
      </c>
      <c r="Y37" s="202">
        <v>0</v>
      </c>
      <c r="Z37" s="202">
        <v>75.09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6.17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2.85</v>
      </c>
      <c r="L38" s="202">
        <v>289.95</v>
      </c>
      <c r="M38" s="202">
        <v>22.54</v>
      </c>
      <c r="N38" s="202">
        <v>35.03</v>
      </c>
      <c r="O38" s="202">
        <v>0</v>
      </c>
      <c r="P38" s="202">
        <v>41.14</v>
      </c>
      <c r="Q38" s="202">
        <v>3.24</v>
      </c>
      <c r="R38" s="202">
        <v>12.57</v>
      </c>
      <c r="S38" s="202">
        <v>7.83</v>
      </c>
      <c r="T38" s="202">
        <v>0</v>
      </c>
      <c r="U38" s="202">
        <v>61.22</v>
      </c>
      <c r="V38" s="202">
        <v>5.8</v>
      </c>
      <c r="W38" s="202">
        <v>13.23</v>
      </c>
      <c r="X38" s="202">
        <v>29.05</v>
      </c>
      <c r="Y38" s="202">
        <v>0</v>
      </c>
      <c r="Z38" s="202">
        <v>75.09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6.17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270.62</v>
      </c>
      <c r="M39" s="202">
        <v>22.54</v>
      </c>
      <c r="N39" s="202">
        <v>35.03</v>
      </c>
      <c r="O39" s="202">
        <v>0</v>
      </c>
      <c r="P39" s="202">
        <v>41.31</v>
      </c>
      <c r="Q39" s="202">
        <v>1.93</v>
      </c>
      <c r="R39" s="202">
        <v>2.9</v>
      </c>
      <c r="S39" s="202">
        <v>1.93</v>
      </c>
      <c r="T39" s="202">
        <v>0</v>
      </c>
      <c r="U39" s="202">
        <v>61.22</v>
      </c>
      <c r="V39" s="202">
        <v>1.93</v>
      </c>
      <c r="W39" s="202">
        <v>4.83</v>
      </c>
      <c r="X39" s="202">
        <v>14.5</v>
      </c>
      <c r="Y39" s="202">
        <v>0</v>
      </c>
      <c r="Z39" s="202">
        <v>38.659999999999997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260.95999999999998</v>
      </c>
      <c r="M40" s="202">
        <v>22.54</v>
      </c>
      <c r="N40" s="202">
        <v>35.03</v>
      </c>
      <c r="O40" s="202">
        <v>0</v>
      </c>
      <c r="P40" s="202">
        <v>41.31</v>
      </c>
      <c r="Q40" s="202">
        <v>1.93</v>
      </c>
      <c r="R40" s="202">
        <v>2.9</v>
      </c>
      <c r="S40" s="202">
        <v>1.93</v>
      </c>
      <c r="T40" s="202">
        <v>0</v>
      </c>
      <c r="U40" s="202">
        <v>61.22</v>
      </c>
      <c r="V40" s="202">
        <v>1.93</v>
      </c>
      <c r="W40" s="202">
        <v>4.83</v>
      </c>
      <c r="X40" s="202">
        <v>14.5</v>
      </c>
      <c r="Y40" s="202">
        <v>0</v>
      </c>
      <c r="Z40" s="202">
        <v>38.659999999999997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260.95999999999998</v>
      </c>
      <c r="M41" s="202">
        <v>22.54</v>
      </c>
      <c r="N41" s="202">
        <v>35.03</v>
      </c>
      <c r="O41" s="202">
        <v>0</v>
      </c>
      <c r="P41" s="202">
        <v>41.31</v>
      </c>
      <c r="Q41" s="202">
        <v>1.93</v>
      </c>
      <c r="R41" s="202">
        <v>2.9</v>
      </c>
      <c r="S41" s="202">
        <v>1.93</v>
      </c>
      <c r="T41" s="202">
        <v>0</v>
      </c>
      <c r="U41" s="202">
        <v>61.22</v>
      </c>
      <c r="V41" s="202">
        <v>1.93</v>
      </c>
      <c r="W41" s="202">
        <v>4.93</v>
      </c>
      <c r="X41" s="202">
        <v>14.5</v>
      </c>
      <c r="Y41" s="202">
        <v>0</v>
      </c>
      <c r="Z41" s="202">
        <v>38.659999999999997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260.95</v>
      </c>
      <c r="M42" s="202">
        <v>22.54</v>
      </c>
      <c r="N42" s="202">
        <v>35.03</v>
      </c>
      <c r="O42" s="202">
        <v>0</v>
      </c>
      <c r="P42" s="202">
        <v>41.31</v>
      </c>
      <c r="Q42" s="202">
        <v>1.93</v>
      </c>
      <c r="R42" s="202">
        <v>2.9</v>
      </c>
      <c r="S42" s="202">
        <v>1.93</v>
      </c>
      <c r="T42" s="202">
        <v>0</v>
      </c>
      <c r="U42" s="202">
        <v>61.22</v>
      </c>
      <c r="V42" s="202">
        <v>1.93</v>
      </c>
      <c r="W42" s="202">
        <v>4.93</v>
      </c>
      <c r="X42" s="202">
        <v>14.5</v>
      </c>
      <c r="Y42" s="202">
        <v>0</v>
      </c>
      <c r="Z42" s="202">
        <v>38.659999999999997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260.95</v>
      </c>
      <c r="M43" s="202">
        <v>20.76</v>
      </c>
      <c r="N43" s="202">
        <v>35.03</v>
      </c>
      <c r="O43" s="202">
        <v>0</v>
      </c>
      <c r="P43" s="202">
        <v>41.31</v>
      </c>
      <c r="Q43" s="202">
        <v>1.93</v>
      </c>
      <c r="R43" s="202">
        <v>2.9</v>
      </c>
      <c r="S43" s="202">
        <v>1.93</v>
      </c>
      <c r="T43" s="202">
        <v>0</v>
      </c>
      <c r="U43" s="202">
        <v>61.22</v>
      </c>
      <c r="V43" s="202">
        <v>1.93</v>
      </c>
      <c r="W43" s="202">
        <v>4.93</v>
      </c>
      <c r="X43" s="202">
        <v>14.5</v>
      </c>
      <c r="Y43" s="202">
        <v>0</v>
      </c>
      <c r="Z43" s="202">
        <v>38.659999999999997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260.95</v>
      </c>
      <c r="M44" s="202">
        <v>20.76</v>
      </c>
      <c r="N44" s="202">
        <v>35.03</v>
      </c>
      <c r="O44" s="202">
        <v>0</v>
      </c>
      <c r="P44" s="202">
        <v>41.31</v>
      </c>
      <c r="Q44" s="202">
        <v>1.93</v>
      </c>
      <c r="R44" s="202">
        <v>2.9</v>
      </c>
      <c r="S44" s="202">
        <v>1.93</v>
      </c>
      <c r="T44" s="202">
        <v>0</v>
      </c>
      <c r="U44" s="202">
        <v>61.22</v>
      </c>
      <c r="V44" s="202">
        <v>1.93</v>
      </c>
      <c r="W44" s="202">
        <v>4.93</v>
      </c>
      <c r="X44" s="202">
        <v>14.5</v>
      </c>
      <c r="Y44" s="202">
        <v>0</v>
      </c>
      <c r="Z44" s="202">
        <v>38.659999999999997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260.95</v>
      </c>
      <c r="M45" s="202">
        <v>20.76</v>
      </c>
      <c r="N45" s="202">
        <v>35.03</v>
      </c>
      <c r="O45" s="202">
        <v>0</v>
      </c>
      <c r="P45" s="202">
        <v>41.31</v>
      </c>
      <c r="Q45" s="202">
        <v>1.93</v>
      </c>
      <c r="R45" s="202">
        <v>2.9</v>
      </c>
      <c r="S45" s="202">
        <v>1.93</v>
      </c>
      <c r="T45" s="202">
        <v>0</v>
      </c>
      <c r="U45" s="202">
        <v>61.22</v>
      </c>
      <c r="V45" s="202">
        <v>1.93</v>
      </c>
      <c r="W45" s="202">
        <v>4.93</v>
      </c>
      <c r="X45" s="202">
        <v>14.5</v>
      </c>
      <c r="Y45" s="202">
        <v>0</v>
      </c>
      <c r="Z45" s="202">
        <v>38.659999999999997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260.95</v>
      </c>
      <c r="M46" s="202">
        <v>20.76</v>
      </c>
      <c r="N46" s="202">
        <v>35.03</v>
      </c>
      <c r="O46" s="202">
        <v>0</v>
      </c>
      <c r="P46" s="202">
        <v>41.31</v>
      </c>
      <c r="Q46" s="202">
        <v>1.93</v>
      </c>
      <c r="R46" s="202">
        <v>2.9</v>
      </c>
      <c r="S46" s="202">
        <v>1.93</v>
      </c>
      <c r="T46" s="202">
        <v>0</v>
      </c>
      <c r="U46" s="202">
        <v>61.22</v>
      </c>
      <c r="V46" s="202">
        <v>1.93</v>
      </c>
      <c r="W46" s="202">
        <v>4.93</v>
      </c>
      <c r="X46" s="202">
        <v>14.5</v>
      </c>
      <c r="Y46" s="202">
        <v>0</v>
      </c>
      <c r="Z46" s="202">
        <v>38.659999999999997</v>
      </c>
      <c r="AA46" s="202">
        <v>0</v>
      </c>
      <c r="AB46" s="202">
        <v>0</v>
      </c>
      <c r="AC46" s="202">
        <v>11.78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260.95</v>
      </c>
      <c r="M47" s="202">
        <v>20.76</v>
      </c>
      <c r="N47" s="202">
        <v>35.03</v>
      </c>
      <c r="O47" s="202">
        <v>0</v>
      </c>
      <c r="P47" s="202">
        <v>41.31</v>
      </c>
      <c r="Q47" s="202">
        <v>1.93</v>
      </c>
      <c r="R47" s="202">
        <v>2.9</v>
      </c>
      <c r="S47" s="202">
        <v>1.93</v>
      </c>
      <c r="T47" s="202">
        <v>0</v>
      </c>
      <c r="U47" s="202">
        <v>61.22</v>
      </c>
      <c r="V47" s="202">
        <v>1.93</v>
      </c>
      <c r="W47" s="202">
        <v>4.83</v>
      </c>
      <c r="X47" s="202">
        <v>14.5</v>
      </c>
      <c r="Y47" s="202">
        <v>0</v>
      </c>
      <c r="Z47" s="202">
        <v>38.659999999999997</v>
      </c>
      <c r="AA47" s="202">
        <v>0</v>
      </c>
      <c r="AB47" s="202">
        <v>0</v>
      </c>
      <c r="AC47" s="202">
        <v>11.78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260.95</v>
      </c>
      <c r="M48" s="202">
        <v>20.76</v>
      </c>
      <c r="N48" s="202">
        <v>35.03</v>
      </c>
      <c r="O48" s="202">
        <v>0</v>
      </c>
      <c r="P48" s="202">
        <v>41.31</v>
      </c>
      <c r="Q48" s="202">
        <v>1.93</v>
      </c>
      <c r="R48" s="202">
        <v>2.9</v>
      </c>
      <c r="S48" s="202">
        <v>1.93</v>
      </c>
      <c r="T48" s="202">
        <v>0</v>
      </c>
      <c r="U48" s="202">
        <v>61.22</v>
      </c>
      <c r="V48" s="202">
        <v>1.93</v>
      </c>
      <c r="W48" s="202">
        <v>4.83</v>
      </c>
      <c r="X48" s="202">
        <v>14.5</v>
      </c>
      <c r="Y48" s="202">
        <v>0</v>
      </c>
      <c r="Z48" s="202">
        <v>38.659999999999997</v>
      </c>
      <c r="AA48" s="202">
        <v>0</v>
      </c>
      <c r="AB48" s="202">
        <v>0</v>
      </c>
      <c r="AC48" s="202">
        <v>11.78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2.85</v>
      </c>
      <c r="L49" s="202">
        <v>260.95</v>
      </c>
      <c r="M49" s="202">
        <v>20.76</v>
      </c>
      <c r="N49" s="202">
        <v>35.03</v>
      </c>
      <c r="O49" s="202">
        <v>0</v>
      </c>
      <c r="P49" s="202">
        <v>41.31</v>
      </c>
      <c r="Q49" s="202">
        <v>3.24</v>
      </c>
      <c r="R49" s="202">
        <v>12.57</v>
      </c>
      <c r="S49" s="202">
        <v>7.83</v>
      </c>
      <c r="T49" s="202">
        <v>0</v>
      </c>
      <c r="U49" s="202">
        <v>61.22</v>
      </c>
      <c r="V49" s="202">
        <v>6.09</v>
      </c>
      <c r="W49" s="202">
        <v>12.78</v>
      </c>
      <c r="X49" s="202">
        <v>43.74</v>
      </c>
      <c r="Y49" s="202">
        <v>0</v>
      </c>
      <c r="Z49" s="202">
        <v>38.659999999999997</v>
      </c>
      <c r="AA49" s="202">
        <v>0</v>
      </c>
      <c r="AB49" s="202">
        <v>0</v>
      </c>
      <c r="AC49" s="202">
        <v>11.78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2.85</v>
      </c>
      <c r="L50" s="202">
        <v>260.95</v>
      </c>
      <c r="M50" s="202">
        <v>20.76</v>
      </c>
      <c r="N50" s="202">
        <v>35.03</v>
      </c>
      <c r="O50" s="202">
        <v>0</v>
      </c>
      <c r="P50" s="202">
        <v>41.31</v>
      </c>
      <c r="Q50" s="202">
        <v>3.24</v>
      </c>
      <c r="R50" s="202">
        <v>12.57</v>
      </c>
      <c r="S50" s="202">
        <v>7.83</v>
      </c>
      <c r="T50" s="202">
        <v>0</v>
      </c>
      <c r="U50" s="202">
        <v>61.22</v>
      </c>
      <c r="V50" s="202">
        <v>6.15</v>
      </c>
      <c r="W50" s="202">
        <v>12.78</v>
      </c>
      <c r="X50" s="202">
        <v>43.74</v>
      </c>
      <c r="Y50" s="202">
        <v>0</v>
      </c>
      <c r="Z50" s="202">
        <v>38.659999999999997</v>
      </c>
      <c r="AA50" s="202">
        <v>0</v>
      </c>
      <c r="AB50" s="202">
        <v>0</v>
      </c>
      <c r="AC50" s="202">
        <v>11.78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2.85</v>
      </c>
      <c r="L51" s="202">
        <v>260.95</v>
      </c>
      <c r="M51" s="202">
        <v>20.76</v>
      </c>
      <c r="N51" s="202">
        <v>35.03</v>
      </c>
      <c r="O51" s="202">
        <v>0</v>
      </c>
      <c r="P51" s="202">
        <v>41.31</v>
      </c>
      <c r="Q51" s="202">
        <v>3.24</v>
      </c>
      <c r="R51" s="202">
        <v>12.57</v>
      </c>
      <c r="S51" s="202">
        <v>7.83</v>
      </c>
      <c r="T51" s="202">
        <v>0</v>
      </c>
      <c r="U51" s="202">
        <v>60.55</v>
      </c>
      <c r="V51" s="202">
        <v>6.15</v>
      </c>
      <c r="W51" s="202">
        <v>12.78</v>
      </c>
      <c r="X51" s="202">
        <v>41.76</v>
      </c>
      <c r="Y51" s="202">
        <v>0</v>
      </c>
      <c r="Z51" s="202">
        <v>75.09</v>
      </c>
      <c r="AA51" s="202">
        <v>0</v>
      </c>
      <c r="AB51" s="202">
        <v>0</v>
      </c>
      <c r="AC51" s="202">
        <v>11.78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2.85</v>
      </c>
      <c r="L52" s="202">
        <v>260.95</v>
      </c>
      <c r="M52" s="202">
        <v>20.76</v>
      </c>
      <c r="N52" s="202">
        <v>35.03</v>
      </c>
      <c r="O52" s="202">
        <v>0</v>
      </c>
      <c r="P52" s="202">
        <v>41.31</v>
      </c>
      <c r="Q52" s="202">
        <v>3.24</v>
      </c>
      <c r="R52" s="202">
        <v>12.57</v>
      </c>
      <c r="S52" s="202">
        <v>7.83</v>
      </c>
      <c r="T52" s="202">
        <v>0</v>
      </c>
      <c r="U52" s="202">
        <v>60.55</v>
      </c>
      <c r="V52" s="202">
        <v>6.15</v>
      </c>
      <c r="W52" s="202">
        <v>12.78</v>
      </c>
      <c r="X52" s="202">
        <v>41.76</v>
      </c>
      <c r="Y52" s="202">
        <v>0</v>
      </c>
      <c r="Z52" s="202">
        <v>75.09</v>
      </c>
      <c r="AA52" s="202">
        <v>0</v>
      </c>
      <c r="AB52" s="202">
        <v>0</v>
      </c>
      <c r="AC52" s="202">
        <v>11.42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2.85</v>
      </c>
      <c r="L53" s="202">
        <v>259.99</v>
      </c>
      <c r="M53" s="202">
        <v>20.76</v>
      </c>
      <c r="N53" s="202">
        <v>35.03</v>
      </c>
      <c r="O53" s="202">
        <v>0</v>
      </c>
      <c r="P53" s="202">
        <v>41.31</v>
      </c>
      <c r="Q53" s="202">
        <v>3.24</v>
      </c>
      <c r="R53" s="202">
        <v>12.57</v>
      </c>
      <c r="S53" s="202">
        <v>7.83</v>
      </c>
      <c r="T53" s="202">
        <v>0</v>
      </c>
      <c r="U53" s="202">
        <v>60.55</v>
      </c>
      <c r="V53" s="202">
        <v>6.14</v>
      </c>
      <c r="W53" s="202">
        <v>12.78</v>
      </c>
      <c r="X53" s="202">
        <v>43.74</v>
      </c>
      <c r="Y53" s="202">
        <v>0</v>
      </c>
      <c r="Z53" s="202">
        <v>75.09</v>
      </c>
      <c r="AA53" s="202">
        <v>0</v>
      </c>
      <c r="AB53" s="202">
        <v>0</v>
      </c>
      <c r="AC53" s="202">
        <v>11.42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2.85</v>
      </c>
      <c r="L54" s="202">
        <v>259.99</v>
      </c>
      <c r="M54" s="202">
        <v>20.76</v>
      </c>
      <c r="N54" s="202">
        <v>35.03</v>
      </c>
      <c r="O54" s="202">
        <v>0</v>
      </c>
      <c r="P54" s="202">
        <v>41.31</v>
      </c>
      <c r="Q54" s="202">
        <v>3.24</v>
      </c>
      <c r="R54" s="202">
        <v>12.57</v>
      </c>
      <c r="S54" s="202">
        <v>7.83</v>
      </c>
      <c r="T54" s="202">
        <v>0</v>
      </c>
      <c r="U54" s="202">
        <v>60.55</v>
      </c>
      <c r="V54" s="202">
        <v>6.14</v>
      </c>
      <c r="W54" s="202">
        <v>12.78</v>
      </c>
      <c r="X54" s="202">
        <v>43.74</v>
      </c>
      <c r="Y54" s="202">
        <v>0</v>
      </c>
      <c r="Z54" s="202">
        <v>75.09</v>
      </c>
      <c r="AA54" s="202">
        <v>0</v>
      </c>
      <c r="AB54" s="202">
        <v>0</v>
      </c>
      <c r="AC54" s="202">
        <v>11.42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259.99</v>
      </c>
      <c r="M55" s="202">
        <v>20.76</v>
      </c>
      <c r="N55" s="202">
        <v>35.03</v>
      </c>
      <c r="O55" s="202">
        <v>0</v>
      </c>
      <c r="P55" s="202">
        <v>41.31</v>
      </c>
      <c r="Q55" s="202">
        <v>0</v>
      </c>
      <c r="R55" s="202">
        <v>0</v>
      </c>
      <c r="S55" s="202">
        <v>0</v>
      </c>
      <c r="T55" s="202">
        <v>0</v>
      </c>
      <c r="U55" s="202">
        <v>60.55</v>
      </c>
      <c r="V55" s="202">
        <v>6.14</v>
      </c>
      <c r="W55" s="202">
        <v>12.78</v>
      </c>
      <c r="X55" s="202">
        <v>43.74</v>
      </c>
      <c r="Y55" s="202">
        <v>0</v>
      </c>
      <c r="Z55" s="202">
        <v>29</v>
      </c>
      <c r="AA55" s="202">
        <v>0</v>
      </c>
      <c r="AB55" s="202">
        <v>0</v>
      </c>
      <c r="AC55" s="202">
        <v>11.42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259.99</v>
      </c>
      <c r="M56" s="202">
        <v>20.76</v>
      </c>
      <c r="N56" s="202">
        <v>35.03</v>
      </c>
      <c r="O56" s="202">
        <v>0</v>
      </c>
      <c r="P56" s="202">
        <v>41.31</v>
      </c>
      <c r="Q56" s="202">
        <v>0</v>
      </c>
      <c r="R56" s="202">
        <v>0</v>
      </c>
      <c r="S56" s="202">
        <v>0</v>
      </c>
      <c r="T56" s="202">
        <v>0</v>
      </c>
      <c r="U56" s="202">
        <v>60.55</v>
      </c>
      <c r="V56" s="202">
        <v>6.14</v>
      </c>
      <c r="W56" s="202">
        <v>12.78</v>
      </c>
      <c r="X56" s="202">
        <v>43.74</v>
      </c>
      <c r="Y56" s="202">
        <v>0</v>
      </c>
      <c r="Z56" s="202">
        <v>29</v>
      </c>
      <c r="AA56" s="202">
        <v>0</v>
      </c>
      <c r="AB56" s="202">
        <v>0</v>
      </c>
      <c r="AC56" s="202">
        <v>11.42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2.85</v>
      </c>
      <c r="L57" s="202">
        <v>259.99</v>
      </c>
      <c r="M57" s="202">
        <v>20.76</v>
      </c>
      <c r="N57" s="202">
        <v>35.03</v>
      </c>
      <c r="O57" s="202">
        <v>0</v>
      </c>
      <c r="P57" s="202">
        <v>41.31</v>
      </c>
      <c r="Q57" s="202">
        <v>3.24</v>
      </c>
      <c r="R57" s="202">
        <v>12.57</v>
      </c>
      <c r="S57" s="202">
        <v>7.83</v>
      </c>
      <c r="T57" s="202">
        <v>0</v>
      </c>
      <c r="U57" s="202">
        <v>60.55</v>
      </c>
      <c r="V57" s="202">
        <v>6.14</v>
      </c>
      <c r="W57" s="202">
        <v>12.78</v>
      </c>
      <c r="X57" s="202">
        <v>43.74</v>
      </c>
      <c r="Y57" s="202">
        <v>0</v>
      </c>
      <c r="Z57" s="202">
        <v>75.09</v>
      </c>
      <c r="AA57" s="202">
        <v>0</v>
      </c>
      <c r="AB57" s="202">
        <v>0</v>
      </c>
      <c r="AC57" s="202">
        <v>11.42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2.85</v>
      </c>
      <c r="L58" s="202">
        <v>288.01</v>
      </c>
      <c r="M58" s="202">
        <v>20.76</v>
      </c>
      <c r="N58" s="202">
        <v>35.03</v>
      </c>
      <c r="O58" s="202">
        <v>0</v>
      </c>
      <c r="P58" s="202">
        <v>41.31</v>
      </c>
      <c r="Q58" s="202">
        <v>3.24</v>
      </c>
      <c r="R58" s="202">
        <v>12.57</v>
      </c>
      <c r="S58" s="202">
        <v>7.83</v>
      </c>
      <c r="T58" s="202">
        <v>0</v>
      </c>
      <c r="U58" s="202">
        <v>60.55</v>
      </c>
      <c r="V58" s="202">
        <v>6.14</v>
      </c>
      <c r="W58" s="202">
        <v>12.78</v>
      </c>
      <c r="X58" s="202">
        <v>43.74</v>
      </c>
      <c r="Y58" s="202">
        <v>0</v>
      </c>
      <c r="Z58" s="202">
        <v>75.09</v>
      </c>
      <c r="AA58" s="202">
        <v>0</v>
      </c>
      <c r="AB58" s="202">
        <v>0</v>
      </c>
      <c r="AC58" s="202">
        <v>11.45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2.85</v>
      </c>
      <c r="L59" s="202">
        <v>324.75</v>
      </c>
      <c r="M59" s="202">
        <v>20.76</v>
      </c>
      <c r="N59" s="202">
        <v>35.03</v>
      </c>
      <c r="O59" s="202">
        <v>0</v>
      </c>
      <c r="P59" s="202">
        <v>41.31</v>
      </c>
      <c r="Q59" s="202">
        <v>3.24</v>
      </c>
      <c r="R59" s="202">
        <v>12.57</v>
      </c>
      <c r="S59" s="202">
        <v>7.83</v>
      </c>
      <c r="T59" s="202">
        <v>0</v>
      </c>
      <c r="U59" s="202">
        <v>59.71</v>
      </c>
      <c r="V59" s="202">
        <v>6.14</v>
      </c>
      <c r="W59" s="202">
        <v>12.78</v>
      </c>
      <c r="X59" s="202">
        <v>43.74</v>
      </c>
      <c r="Y59" s="202">
        <v>0</v>
      </c>
      <c r="Z59" s="202">
        <v>75.09</v>
      </c>
      <c r="AA59" s="202">
        <v>0</v>
      </c>
      <c r="AB59" s="202">
        <v>0</v>
      </c>
      <c r="AC59" s="202">
        <v>11.45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2.85</v>
      </c>
      <c r="L60" s="202">
        <v>366.31</v>
      </c>
      <c r="M60" s="202">
        <v>20.76</v>
      </c>
      <c r="N60" s="202">
        <v>35.03</v>
      </c>
      <c r="O60" s="202">
        <v>0</v>
      </c>
      <c r="P60" s="202">
        <v>41.31</v>
      </c>
      <c r="Q60" s="202">
        <v>3.24</v>
      </c>
      <c r="R60" s="202">
        <v>12.57</v>
      </c>
      <c r="S60" s="202">
        <v>7.83</v>
      </c>
      <c r="T60" s="202">
        <v>0</v>
      </c>
      <c r="U60" s="202">
        <v>59.71</v>
      </c>
      <c r="V60" s="202">
        <v>6.14</v>
      </c>
      <c r="W60" s="202">
        <v>12.78</v>
      </c>
      <c r="X60" s="202">
        <v>43.74</v>
      </c>
      <c r="Y60" s="202">
        <v>0</v>
      </c>
      <c r="Z60" s="202">
        <v>75.09</v>
      </c>
      <c r="AA60" s="202">
        <v>0</v>
      </c>
      <c r="AB60" s="202">
        <v>0</v>
      </c>
      <c r="AC60" s="202">
        <v>11.45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420.43</v>
      </c>
      <c r="M61" s="202">
        <v>20.76</v>
      </c>
      <c r="N61" s="202">
        <v>35.03</v>
      </c>
      <c r="O61" s="202">
        <v>0</v>
      </c>
      <c r="P61" s="202">
        <v>41.14</v>
      </c>
      <c r="Q61" s="202">
        <v>3.24</v>
      </c>
      <c r="R61" s="202">
        <v>12.57</v>
      </c>
      <c r="S61" s="202">
        <v>7.83</v>
      </c>
      <c r="T61" s="202">
        <v>0</v>
      </c>
      <c r="U61" s="202">
        <v>59.71</v>
      </c>
      <c r="V61" s="202">
        <v>6.14</v>
      </c>
      <c r="W61" s="202">
        <v>12.78</v>
      </c>
      <c r="X61" s="202">
        <v>43.74</v>
      </c>
      <c r="Y61" s="202">
        <v>0</v>
      </c>
      <c r="Z61" s="202">
        <v>75.09</v>
      </c>
      <c r="AA61" s="202">
        <v>0</v>
      </c>
      <c r="AB61" s="202">
        <v>0</v>
      </c>
      <c r="AC61" s="202">
        <v>10.64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3.68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2.85</v>
      </c>
      <c r="L62" s="202">
        <v>445.49</v>
      </c>
      <c r="M62" s="202">
        <v>20.76</v>
      </c>
      <c r="N62" s="202">
        <v>35.03</v>
      </c>
      <c r="O62" s="202">
        <v>0</v>
      </c>
      <c r="P62" s="202">
        <v>41.14</v>
      </c>
      <c r="Q62" s="202">
        <v>3.24</v>
      </c>
      <c r="R62" s="202">
        <v>12.57</v>
      </c>
      <c r="S62" s="202">
        <v>7.83</v>
      </c>
      <c r="T62" s="202">
        <v>0</v>
      </c>
      <c r="U62" s="202">
        <v>59.71</v>
      </c>
      <c r="V62" s="202">
        <v>6.14</v>
      </c>
      <c r="W62" s="202">
        <v>12.78</v>
      </c>
      <c r="X62" s="202">
        <v>43.74</v>
      </c>
      <c r="Y62" s="202">
        <v>0</v>
      </c>
      <c r="Z62" s="202">
        <v>75.09</v>
      </c>
      <c r="AA62" s="202">
        <v>0</v>
      </c>
      <c r="AB62" s="202">
        <v>0</v>
      </c>
      <c r="AC62" s="202">
        <v>10.64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3.68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2.85</v>
      </c>
      <c r="L63" s="202">
        <v>445.49</v>
      </c>
      <c r="M63" s="202">
        <v>20.76</v>
      </c>
      <c r="N63" s="202">
        <v>35.03</v>
      </c>
      <c r="O63" s="202">
        <v>0</v>
      </c>
      <c r="P63" s="202">
        <v>41.14</v>
      </c>
      <c r="Q63" s="202">
        <v>3.24</v>
      </c>
      <c r="R63" s="202">
        <v>12.57</v>
      </c>
      <c r="S63" s="202">
        <v>7.83</v>
      </c>
      <c r="T63" s="202">
        <v>0</v>
      </c>
      <c r="U63" s="202">
        <v>59.71</v>
      </c>
      <c r="V63" s="202">
        <v>6.14</v>
      </c>
      <c r="W63" s="202">
        <v>12.78</v>
      </c>
      <c r="X63" s="202">
        <v>43.74</v>
      </c>
      <c r="Y63" s="202">
        <v>0</v>
      </c>
      <c r="Z63" s="202">
        <v>75.09</v>
      </c>
      <c r="AA63" s="202">
        <v>0</v>
      </c>
      <c r="AB63" s="202">
        <v>0</v>
      </c>
      <c r="AC63" s="202">
        <v>10.64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3.68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2.85</v>
      </c>
      <c r="L64" s="202">
        <v>445.49</v>
      </c>
      <c r="M64" s="202">
        <v>20.76</v>
      </c>
      <c r="N64" s="202">
        <v>35.03</v>
      </c>
      <c r="O64" s="202">
        <v>0</v>
      </c>
      <c r="P64" s="202">
        <v>41.14</v>
      </c>
      <c r="Q64" s="202">
        <v>3.24</v>
      </c>
      <c r="R64" s="202">
        <v>12.57</v>
      </c>
      <c r="S64" s="202">
        <v>7.83</v>
      </c>
      <c r="T64" s="202">
        <v>0</v>
      </c>
      <c r="U64" s="202">
        <v>59.71</v>
      </c>
      <c r="V64" s="202">
        <v>6.14</v>
      </c>
      <c r="W64" s="202">
        <v>12.78</v>
      </c>
      <c r="X64" s="202">
        <v>43.74</v>
      </c>
      <c r="Y64" s="202">
        <v>0</v>
      </c>
      <c r="Z64" s="202">
        <v>75.09</v>
      </c>
      <c r="AA64" s="202">
        <v>0</v>
      </c>
      <c r="AB64" s="202">
        <v>0</v>
      </c>
      <c r="AC64" s="202">
        <v>10.64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4.0999999999999996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2.85</v>
      </c>
      <c r="L65" s="202">
        <v>445.49</v>
      </c>
      <c r="M65" s="202">
        <v>20.76</v>
      </c>
      <c r="N65" s="202">
        <v>35.03</v>
      </c>
      <c r="O65" s="202">
        <v>0</v>
      </c>
      <c r="P65" s="202">
        <v>41.14</v>
      </c>
      <c r="Q65" s="202">
        <v>3.24</v>
      </c>
      <c r="R65" s="202">
        <v>12.57</v>
      </c>
      <c r="S65" s="202">
        <v>7.83</v>
      </c>
      <c r="T65" s="202">
        <v>0</v>
      </c>
      <c r="U65" s="202">
        <v>59.71</v>
      </c>
      <c r="V65" s="202">
        <v>6.14</v>
      </c>
      <c r="W65" s="202">
        <v>12.6</v>
      </c>
      <c r="X65" s="202">
        <v>43.74</v>
      </c>
      <c r="Y65" s="202">
        <v>0</v>
      </c>
      <c r="Z65" s="202">
        <v>75.09</v>
      </c>
      <c r="AA65" s="202">
        <v>0</v>
      </c>
      <c r="AB65" s="202">
        <v>0</v>
      </c>
      <c r="AC65" s="202">
        <v>10.64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4.0999999999999996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2.85</v>
      </c>
      <c r="L66" s="202">
        <v>445.49</v>
      </c>
      <c r="M66" s="202">
        <v>20.76</v>
      </c>
      <c r="N66" s="202">
        <v>35.03</v>
      </c>
      <c r="O66" s="202">
        <v>0</v>
      </c>
      <c r="P66" s="202">
        <v>41.14</v>
      </c>
      <c r="Q66" s="202">
        <v>3.24</v>
      </c>
      <c r="R66" s="202">
        <v>12.57</v>
      </c>
      <c r="S66" s="202">
        <v>7.83</v>
      </c>
      <c r="T66" s="202">
        <v>0</v>
      </c>
      <c r="U66" s="202">
        <v>59.71</v>
      </c>
      <c r="V66" s="202">
        <v>6.14</v>
      </c>
      <c r="W66" s="202">
        <v>12.6</v>
      </c>
      <c r="X66" s="202">
        <v>43.74</v>
      </c>
      <c r="Y66" s="202">
        <v>0</v>
      </c>
      <c r="Z66" s="202">
        <v>75.09</v>
      </c>
      <c r="AA66" s="202">
        <v>0</v>
      </c>
      <c r="AB66" s="202">
        <v>0</v>
      </c>
      <c r="AC66" s="202">
        <v>10.64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4.24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2.85</v>
      </c>
      <c r="L67" s="202">
        <v>445.49</v>
      </c>
      <c r="M67" s="202">
        <v>20.76</v>
      </c>
      <c r="N67" s="202">
        <v>35.03</v>
      </c>
      <c r="O67" s="202">
        <v>0</v>
      </c>
      <c r="P67" s="202">
        <v>40.92</v>
      </c>
      <c r="Q67" s="202">
        <v>3.24</v>
      </c>
      <c r="R67" s="202">
        <v>12.57</v>
      </c>
      <c r="S67" s="202">
        <v>7.83</v>
      </c>
      <c r="T67" s="202">
        <v>0</v>
      </c>
      <c r="U67" s="202">
        <v>58.38</v>
      </c>
      <c r="V67" s="202">
        <v>6.14</v>
      </c>
      <c r="W67" s="202">
        <v>12.6</v>
      </c>
      <c r="X67" s="202">
        <v>29.16</v>
      </c>
      <c r="Y67" s="202">
        <v>0</v>
      </c>
      <c r="Z67" s="202">
        <v>75.09</v>
      </c>
      <c r="AA67" s="202">
        <v>0</v>
      </c>
      <c r="AB67" s="202">
        <v>0</v>
      </c>
      <c r="AC67" s="202">
        <v>10.64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4.24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2.85</v>
      </c>
      <c r="L68" s="202">
        <v>445.49</v>
      </c>
      <c r="M68" s="202">
        <v>20.76</v>
      </c>
      <c r="N68" s="202">
        <v>35.03</v>
      </c>
      <c r="O68" s="202">
        <v>0</v>
      </c>
      <c r="P68" s="202">
        <v>40.92</v>
      </c>
      <c r="Q68" s="202">
        <v>3.24</v>
      </c>
      <c r="R68" s="202">
        <v>12.57</v>
      </c>
      <c r="S68" s="202">
        <v>7.83</v>
      </c>
      <c r="T68" s="202">
        <v>0</v>
      </c>
      <c r="U68" s="202">
        <v>58.38</v>
      </c>
      <c r="V68" s="202">
        <v>6.14</v>
      </c>
      <c r="W68" s="202">
        <v>12.6</v>
      </c>
      <c r="X68" s="202">
        <v>29.16</v>
      </c>
      <c r="Y68" s="202">
        <v>0</v>
      </c>
      <c r="Z68" s="202">
        <v>75.09</v>
      </c>
      <c r="AA68" s="202">
        <v>0</v>
      </c>
      <c r="AB68" s="202">
        <v>0</v>
      </c>
      <c r="AC68" s="202">
        <v>10.64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4.24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445.49</v>
      </c>
      <c r="M69" s="202">
        <v>20.76</v>
      </c>
      <c r="N69" s="202">
        <v>35.03</v>
      </c>
      <c r="O69" s="202">
        <v>0</v>
      </c>
      <c r="P69" s="202">
        <v>40.92</v>
      </c>
      <c r="Q69" s="202">
        <v>3.24</v>
      </c>
      <c r="R69" s="202">
        <v>12.57</v>
      </c>
      <c r="S69" s="202">
        <v>7.83</v>
      </c>
      <c r="T69" s="202">
        <v>0</v>
      </c>
      <c r="U69" s="202">
        <v>58.38</v>
      </c>
      <c r="V69" s="202">
        <v>6.14</v>
      </c>
      <c r="W69" s="202">
        <v>12.6</v>
      </c>
      <c r="X69" s="202">
        <v>29.16</v>
      </c>
      <c r="Y69" s="202">
        <v>0</v>
      </c>
      <c r="Z69" s="202">
        <v>75.09</v>
      </c>
      <c r="AA69" s="202">
        <v>0</v>
      </c>
      <c r="AB69" s="202">
        <v>0</v>
      </c>
      <c r="AC69" s="202">
        <v>10.64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4.24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445.49</v>
      </c>
      <c r="M70" s="202">
        <v>20.76</v>
      </c>
      <c r="N70" s="202">
        <v>35.03</v>
      </c>
      <c r="O70" s="202">
        <v>0</v>
      </c>
      <c r="P70" s="202">
        <v>40.92</v>
      </c>
      <c r="Q70" s="202">
        <v>3.24</v>
      </c>
      <c r="R70" s="202">
        <v>12.57</v>
      </c>
      <c r="S70" s="202">
        <v>7.83</v>
      </c>
      <c r="T70" s="202">
        <v>0</v>
      </c>
      <c r="U70" s="202">
        <v>58.38</v>
      </c>
      <c r="V70" s="202">
        <v>6.14</v>
      </c>
      <c r="W70" s="202">
        <v>12.6</v>
      </c>
      <c r="X70" s="202">
        <v>29.16</v>
      </c>
      <c r="Y70" s="202">
        <v>0</v>
      </c>
      <c r="Z70" s="202">
        <v>75.09</v>
      </c>
      <c r="AA70" s="202">
        <v>0</v>
      </c>
      <c r="AB70" s="202">
        <v>0</v>
      </c>
      <c r="AC70" s="202">
        <v>10.64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4.24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445.49</v>
      </c>
      <c r="M71" s="202">
        <v>20.76</v>
      </c>
      <c r="N71" s="202">
        <v>35.03</v>
      </c>
      <c r="O71" s="202">
        <v>0</v>
      </c>
      <c r="P71" s="202">
        <v>40.92</v>
      </c>
      <c r="Q71" s="202">
        <v>3.24</v>
      </c>
      <c r="R71" s="202">
        <v>12.57</v>
      </c>
      <c r="S71" s="202">
        <v>7.83</v>
      </c>
      <c r="T71" s="202">
        <v>0</v>
      </c>
      <c r="U71" s="202">
        <v>58.38</v>
      </c>
      <c r="V71" s="202">
        <v>6.14</v>
      </c>
      <c r="W71" s="202">
        <v>12.6</v>
      </c>
      <c r="X71" s="202">
        <v>34.21</v>
      </c>
      <c r="Y71" s="202">
        <v>0</v>
      </c>
      <c r="Z71" s="202">
        <v>75.09</v>
      </c>
      <c r="AA71" s="202">
        <v>0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4.1900000000000004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430.1</v>
      </c>
      <c r="M72" s="202">
        <v>20.76</v>
      </c>
      <c r="N72" s="202">
        <v>35.03</v>
      </c>
      <c r="O72" s="202">
        <v>0</v>
      </c>
      <c r="P72" s="202">
        <v>40.92</v>
      </c>
      <c r="Q72" s="202">
        <v>3.24</v>
      </c>
      <c r="R72" s="202">
        <v>12.57</v>
      </c>
      <c r="S72" s="202">
        <v>7.83</v>
      </c>
      <c r="T72" s="202">
        <v>0</v>
      </c>
      <c r="U72" s="202">
        <v>58.38</v>
      </c>
      <c r="V72" s="202">
        <v>6.14</v>
      </c>
      <c r="W72" s="202">
        <v>12.6</v>
      </c>
      <c r="X72" s="202">
        <v>37.33</v>
      </c>
      <c r="Y72" s="202">
        <v>0</v>
      </c>
      <c r="Z72" s="202">
        <v>75.09</v>
      </c>
      <c r="AA72" s="202">
        <v>0</v>
      </c>
      <c r="AB72" s="202">
        <v>0</v>
      </c>
      <c r="AC72" s="202">
        <v>10.64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4.1900000000000004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9.67</v>
      </c>
      <c r="H73" s="202">
        <v>0</v>
      </c>
      <c r="I73" s="202">
        <v>0</v>
      </c>
      <c r="J73" s="202">
        <v>0</v>
      </c>
      <c r="K73" s="202">
        <v>2.85</v>
      </c>
      <c r="L73" s="202">
        <v>416.56</v>
      </c>
      <c r="M73" s="202">
        <v>20.76</v>
      </c>
      <c r="N73" s="202">
        <v>35.03</v>
      </c>
      <c r="O73" s="202">
        <v>0</v>
      </c>
      <c r="P73" s="202">
        <v>40.92</v>
      </c>
      <c r="Q73" s="202">
        <v>3.24</v>
      </c>
      <c r="R73" s="202">
        <v>12.57</v>
      </c>
      <c r="S73" s="202">
        <v>7.83</v>
      </c>
      <c r="T73" s="202">
        <v>0</v>
      </c>
      <c r="U73" s="202">
        <v>58.38</v>
      </c>
      <c r="V73" s="202">
        <v>6.14</v>
      </c>
      <c r="W73" s="202">
        <v>12.6</v>
      </c>
      <c r="X73" s="202">
        <v>29.16</v>
      </c>
      <c r="Y73" s="202">
        <v>0</v>
      </c>
      <c r="Z73" s="202">
        <v>75.09</v>
      </c>
      <c r="AA73" s="202">
        <v>0</v>
      </c>
      <c r="AB73" s="202">
        <v>0</v>
      </c>
      <c r="AC73" s="202">
        <v>10.64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4.1900000000000004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9.66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9.67</v>
      </c>
      <c r="H74" s="202">
        <v>0</v>
      </c>
      <c r="I74" s="202">
        <v>0</v>
      </c>
      <c r="J74" s="202">
        <v>0</v>
      </c>
      <c r="K74" s="202">
        <v>2.85</v>
      </c>
      <c r="L74" s="202">
        <v>445.49</v>
      </c>
      <c r="M74" s="202">
        <v>20.76</v>
      </c>
      <c r="N74" s="202">
        <v>35.03</v>
      </c>
      <c r="O74" s="202">
        <v>0</v>
      </c>
      <c r="P74" s="202">
        <v>40.92</v>
      </c>
      <c r="Q74" s="202">
        <v>3.24</v>
      </c>
      <c r="R74" s="202">
        <v>42.57</v>
      </c>
      <c r="S74" s="202">
        <v>21.4</v>
      </c>
      <c r="T74" s="202">
        <v>0</v>
      </c>
      <c r="U74" s="202">
        <v>58.38</v>
      </c>
      <c r="V74" s="202">
        <v>6.14</v>
      </c>
      <c r="W74" s="202">
        <v>12.6</v>
      </c>
      <c r="X74" s="202">
        <v>29.16</v>
      </c>
      <c r="Y74" s="202">
        <v>0</v>
      </c>
      <c r="Z74" s="202">
        <v>75.09</v>
      </c>
      <c r="AA74" s="202">
        <v>0</v>
      </c>
      <c r="AB74" s="202">
        <v>0</v>
      </c>
      <c r="AC74" s="202">
        <v>10.64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4.1900000000000004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5.97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9.67</v>
      </c>
      <c r="H75" s="202">
        <v>0</v>
      </c>
      <c r="I75" s="202">
        <v>0</v>
      </c>
      <c r="J75" s="202">
        <v>0</v>
      </c>
      <c r="K75" s="202">
        <v>2.85</v>
      </c>
      <c r="L75" s="202">
        <v>445.49</v>
      </c>
      <c r="M75" s="202">
        <v>20.76</v>
      </c>
      <c r="N75" s="202">
        <v>35.03</v>
      </c>
      <c r="O75" s="202">
        <v>0</v>
      </c>
      <c r="P75" s="202">
        <v>40.92</v>
      </c>
      <c r="Q75" s="202">
        <v>3.24</v>
      </c>
      <c r="R75" s="202">
        <v>23.82</v>
      </c>
      <c r="S75" s="202">
        <v>10.96</v>
      </c>
      <c r="T75" s="202">
        <v>0</v>
      </c>
      <c r="U75" s="202">
        <v>58.38</v>
      </c>
      <c r="V75" s="202">
        <v>6.14</v>
      </c>
      <c r="W75" s="202">
        <v>12.6</v>
      </c>
      <c r="X75" s="202">
        <v>29.16</v>
      </c>
      <c r="Y75" s="202">
        <v>0</v>
      </c>
      <c r="Z75" s="202">
        <v>75.09</v>
      </c>
      <c r="AA75" s="202">
        <v>0</v>
      </c>
      <c r="AB75" s="202">
        <v>0</v>
      </c>
      <c r="AC75" s="202">
        <v>10.64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4.33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9.67</v>
      </c>
      <c r="H76" s="202">
        <v>0</v>
      </c>
      <c r="I76" s="202">
        <v>0</v>
      </c>
      <c r="J76" s="202">
        <v>0</v>
      </c>
      <c r="K76" s="202">
        <v>2.85</v>
      </c>
      <c r="L76" s="202">
        <v>445.49</v>
      </c>
      <c r="M76" s="202">
        <v>20.76</v>
      </c>
      <c r="N76" s="202">
        <v>35.03</v>
      </c>
      <c r="O76" s="202">
        <v>0</v>
      </c>
      <c r="P76" s="202">
        <v>40.92</v>
      </c>
      <c r="Q76" s="202">
        <v>3.24</v>
      </c>
      <c r="R76" s="202">
        <v>23.71</v>
      </c>
      <c r="S76" s="202">
        <v>10.86</v>
      </c>
      <c r="T76" s="202">
        <v>0</v>
      </c>
      <c r="U76" s="202">
        <v>58.38</v>
      </c>
      <c r="V76" s="202">
        <v>6.14</v>
      </c>
      <c r="W76" s="202">
        <v>12.6</v>
      </c>
      <c r="X76" s="202">
        <v>29.16</v>
      </c>
      <c r="Y76" s="202">
        <v>0</v>
      </c>
      <c r="Z76" s="202">
        <v>75.09</v>
      </c>
      <c r="AA76" s="202">
        <v>0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4.33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9.67</v>
      </c>
      <c r="H77" s="202">
        <v>0</v>
      </c>
      <c r="I77" s="202">
        <v>0</v>
      </c>
      <c r="J77" s="202">
        <v>0</v>
      </c>
      <c r="K77" s="202">
        <v>2.85</v>
      </c>
      <c r="L77" s="202">
        <v>445.49</v>
      </c>
      <c r="M77" s="202">
        <v>20.76</v>
      </c>
      <c r="N77" s="202">
        <v>35.03</v>
      </c>
      <c r="O77" s="202">
        <v>0</v>
      </c>
      <c r="P77" s="202">
        <v>40.92</v>
      </c>
      <c r="Q77" s="202">
        <v>3.24</v>
      </c>
      <c r="R77" s="202">
        <v>23.71</v>
      </c>
      <c r="S77" s="202">
        <v>10.86</v>
      </c>
      <c r="T77" s="202">
        <v>0</v>
      </c>
      <c r="U77" s="202">
        <v>58.38</v>
      </c>
      <c r="V77" s="202">
        <v>6.14</v>
      </c>
      <c r="W77" s="202">
        <v>12.6</v>
      </c>
      <c r="X77" s="202">
        <v>29.16</v>
      </c>
      <c r="Y77" s="202">
        <v>0</v>
      </c>
      <c r="Z77" s="202">
        <v>75.09</v>
      </c>
      <c r="AA77" s="202">
        <v>0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4.33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9.67</v>
      </c>
      <c r="H78" s="202">
        <v>0</v>
      </c>
      <c r="I78" s="202">
        <v>0</v>
      </c>
      <c r="J78" s="202">
        <v>0</v>
      </c>
      <c r="K78" s="202">
        <v>2.85</v>
      </c>
      <c r="L78" s="202">
        <v>445.49</v>
      </c>
      <c r="M78" s="202">
        <v>20.76</v>
      </c>
      <c r="N78" s="202">
        <v>35.03</v>
      </c>
      <c r="O78" s="202">
        <v>0</v>
      </c>
      <c r="P78" s="202">
        <v>40.92</v>
      </c>
      <c r="Q78" s="202">
        <v>3.24</v>
      </c>
      <c r="R78" s="202">
        <v>23.71</v>
      </c>
      <c r="S78" s="202">
        <v>10.86</v>
      </c>
      <c r="T78" s="202">
        <v>0</v>
      </c>
      <c r="U78" s="202">
        <v>58.38</v>
      </c>
      <c r="V78" s="202">
        <v>6.14</v>
      </c>
      <c r="W78" s="202">
        <v>12.6</v>
      </c>
      <c r="X78" s="202">
        <v>29.16</v>
      </c>
      <c r="Y78" s="202">
        <v>0</v>
      </c>
      <c r="Z78" s="202">
        <v>75.09</v>
      </c>
      <c r="AA78" s="202">
        <v>0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4.33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9.67</v>
      </c>
      <c r="H79" s="202">
        <v>0</v>
      </c>
      <c r="I79" s="202">
        <v>0</v>
      </c>
      <c r="J79" s="202">
        <v>0</v>
      </c>
      <c r="K79" s="202">
        <v>2.85</v>
      </c>
      <c r="L79" s="202">
        <v>445.49</v>
      </c>
      <c r="M79" s="202">
        <v>20.76</v>
      </c>
      <c r="N79" s="202">
        <v>35.03</v>
      </c>
      <c r="O79" s="202">
        <v>0</v>
      </c>
      <c r="P79" s="202">
        <v>40.92</v>
      </c>
      <c r="Q79" s="202">
        <v>3.24</v>
      </c>
      <c r="R79" s="202">
        <v>23.71</v>
      </c>
      <c r="S79" s="202">
        <v>10.86</v>
      </c>
      <c r="T79" s="202">
        <v>0</v>
      </c>
      <c r="U79" s="202">
        <v>57.54</v>
      </c>
      <c r="V79" s="202">
        <v>6.14</v>
      </c>
      <c r="W79" s="202">
        <v>12.6</v>
      </c>
      <c r="X79" s="202">
        <v>29.16</v>
      </c>
      <c r="Y79" s="202">
        <v>0</v>
      </c>
      <c r="Z79" s="202">
        <v>75.09</v>
      </c>
      <c r="AA79" s="202">
        <v>0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4.33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9.67</v>
      </c>
      <c r="H80" s="202">
        <v>0</v>
      </c>
      <c r="I80" s="202">
        <v>0</v>
      </c>
      <c r="J80" s="202">
        <v>0</v>
      </c>
      <c r="K80" s="202">
        <v>2.85</v>
      </c>
      <c r="L80" s="202">
        <v>445.49</v>
      </c>
      <c r="M80" s="202">
        <v>20.76</v>
      </c>
      <c r="N80" s="202">
        <v>35.03</v>
      </c>
      <c r="O80" s="202">
        <v>0</v>
      </c>
      <c r="P80" s="202">
        <v>40.92</v>
      </c>
      <c r="Q80" s="202">
        <v>3.24</v>
      </c>
      <c r="R80" s="202">
        <v>23.71</v>
      </c>
      <c r="S80" s="202">
        <v>10.86</v>
      </c>
      <c r="T80" s="202">
        <v>0</v>
      </c>
      <c r="U80" s="202">
        <v>57.54</v>
      </c>
      <c r="V80" s="202">
        <v>6.14</v>
      </c>
      <c r="W80" s="202">
        <v>12.6</v>
      </c>
      <c r="X80" s="202">
        <v>29.16</v>
      </c>
      <c r="Y80" s="202">
        <v>0</v>
      </c>
      <c r="Z80" s="202">
        <v>75.09</v>
      </c>
      <c r="AA80" s="202">
        <v>0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4.33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9.67</v>
      </c>
      <c r="H81" s="202">
        <v>0</v>
      </c>
      <c r="I81" s="202">
        <v>0</v>
      </c>
      <c r="J81" s="202">
        <v>0</v>
      </c>
      <c r="K81" s="202">
        <v>2.85</v>
      </c>
      <c r="L81" s="202">
        <v>445.49</v>
      </c>
      <c r="M81" s="202">
        <v>20.76</v>
      </c>
      <c r="N81" s="202">
        <v>35.03</v>
      </c>
      <c r="O81" s="202">
        <v>0</v>
      </c>
      <c r="P81" s="202">
        <v>40.92</v>
      </c>
      <c r="Q81" s="202">
        <v>3.24</v>
      </c>
      <c r="R81" s="202">
        <v>23.71</v>
      </c>
      <c r="S81" s="202">
        <v>10.86</v>
      </c>
      <c r="T81" s="202">
        <v>0</v>
      </c>
      <c r="U81" s="202">
        <v>57.54</v>
      </c>
      <c r="V81" s="202">
        <v>6.14</v>
      </c>
      <c r="W81" s="202">
        <v>12.6</v>
      </c>
      <c r="X81" s="202">
        <v>29.16</v>
      </c>
      <c r="Y81" s="202">
        <v>0</v>
      </c>
      <c r="Z81" s="202">
        <v>75.09</v>
      </c>
      <c r="AA81" s="202">
        <v>0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4.33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9.67</v>
      </c>
      <c r="H82" s="202">
        <v>0</v>
      </c>
      <c r="I82" s="202">
        <v>0</v>
      </c>
      <c r="J82" s="202">
        <v>0</v>
      </c>
      <c r="K82" s="202">
        <v>2.85</v>
      </c>
      <c r="L82" s="202">
        <v>445.49</v>
      </c>
      <c r="M82" s="202">
        <v>20.76</v>
      </c>
      <c r="N82" s="202">
        <v>35.03</v>
      </c>
      <c r="O82" s="202">
        <v>0</v>
      </c>
      <c r="P82" s="202">
        <v>40.92</v>
      </c>
      <c r="Q82" s="202">
        <v>3.24</v>
      </c>
      <c r="R82" s="202">
        <v>23.71</v>
      </c>
      <c r="S82" s="202">
        <v>10.86</v>
      </c>
      <c r="T82" s="202">
        <v>0</v>
      </c>
      <c r="U82" s="202">
        <v>57.54</v>
      </c>
      <c r="V82" s="202">
        <v>6.14</v>
      </c>
      <c r="W82" s="202">
        <v>12.6</v>
      </c>
      <c r="X82" s="202">
        <v>29.16</v>
      </c>
      <c r="Y82" s="202">
        <v>0</v>
      </c>
      <c r="Z82" s="202">
        <v>75.09</v>
      </c>
      <c r="AA82" s="202">
        <v>0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4.33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9.67</v>
      </c>
      <c r="H83" s="202">
        <v>0</v>
      </c>
      <c r="I83" s="202">
        <v>0</v>
      </c>
      <c r="J83" s="202">
        <v>0</v>
      </c>
      <c r="K83" s="202">
        <v>2.85</v>
      </c>
      <c r="L83" s="202">
        <v>445.49</v>
      </c>
      <c r="M83" s="202">
        <v>20.76</v>
      </c>
      <c r="N83" s="202">
        <v>35.03</v>
      </c>
      <c r="O83" s="202">
        <v>0</v>
      </c>
      <c r="P83" s="202">
        <v>40.92</v>
      </c>
      <c r="Q83" s="202">
        <v>3.24</v>
      </c>
      <c r="R83" s="202">
        <v>23.71</v>
      </c>
      <c r="S83" s="202">
        <v>10.86</v>
      </c>
      <c r="T83" s="202">
        <v>0</v>
      </c>
      <c r="U83" s="202">
        <v>57.54</v>
      </c>
      <c r="V83" s="202">
        <v>6.14</v>
      </c>
      <c r="W83" s="202">
        <v>12.6</v>
      </c>
      <c r="X83" s="202">
        <v>29.16</v>
      </c>
      <c r="Y83" s="202">
        <v>0</v>
      </c>
      <c r="Z83" s="202">
        <v>75.09</v>
      </c>
      <c r="AA83" s="202">
        <v>0</v>
      </c>
      <c r="AB83" s="202">
        <v>0</v>
      </c>
      <c r="AC83" s="202">
        <v>10.97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4.47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9.67</v>
      </c>
      <c r="H84" s="202">
        <v>0</v>
      </c>
      <c r="I84" s="202">
        <v>0</v>
      </c>
      <c r="J84" s="202">
        <v>0</v>
      </c>
      <c r="K84" s="202">
        <v>2.85</v>
      </c>
      <c r="L84" s="202">
        <v>445.49</v>
      </c>
      <c r="M84" s="202">
        <v>20.76</v>
      </c>
      <c r="N84" s="202">
        <v>35.03</v>
      </c>
      <c r="O84" s="202">
        <v>0</v>
      </c>
      <c r="P84" s="202">
        <v>40.92</v>
      </c>
      <c r="Q84" s="202">
        <v>3.24</v>
      </c>
      <c r="R84" s="202">
        <v>23.71</v>
      </c>
      <c r="S84" s="202">
        <v>10.86</v>
      </c>
      <c r="T84" s="202">
        <v>0</v>
      </c>
      <c r="U84" s="202">
        <v>57.54</v>
      </c>
      <c r="V84" s="202">
        <v>6.14</v>
      </c>
      <c r="W84" s="202">
        <v>12.6</v>
      </c>
      <c r="X84" s="202">
        <v>29.16</v>
      </c>
      <c r="Y84" s="202">
        <v>0</v>
      </c>
      <c r="Z84" s="202">
        <v>75.09</v>
      </c>
      <c r="AA84" s="202">
        <v>0</v>
      </c>
      <c r="AB84" s="202">
        <v>0</v>
      </c>
      <c r="AC84" s="202">
        <v>11.31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5.43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9.67</v>
      </c>
      <c r="H85" s="202">
        <v>0</v>
      </c>
      <c r="I85" s="202">
        <v>0</v>
      </c>
      <c r="J85" s="202">
        <v>0</v>
      </c>
      <c r="K85" s="202">
        <v>2.85</v>
      </c>
      <c r="L85" s="202">
        <v>445.49</v>
      </c>
      <c r="M85" s="202">
        <v>20.76</v>
      </c>
      <c r="N85" s="202">
        <v>35.03</v>
      </c>
      <c r="O85" s="202">
        <v>0</v>
      </c>
      <c r="P85" s="202">
        <v>40.92</v>
      </c>
      <c r="Q85" s="202">
        <v>3.24</v>
      </c>
      <c r="R85" s="202">
        <v>23.71</v>
      </c>
      <c r="S85" s="202">
        <v>10.86</v>
      </c>
      <c r="T85" s="202">
        <v>0</v>
      </c>
      <c r="U85" s="202">
        <v>57.54</v>
      </c>
      <c r="V85" s="202">
        <v>6.14</v>
      </c>
      <c r="W85" s="202">
        <v>12.6</v>
      </c>
      <c r="X85" s="202">
        <v>32.659999999999997</v>
      </c>
      <c r="Y85" s="202">
        <v>0</v>
      </c>
      <c r="Z85" s="202">
        <v>75.09</v>
      </c>
      <c r="AA85" s="202">
        <v>0</v>
      </c>
      <c r="AB85" s="202">
        <v>0</v>
      </c>
      <c r="AC85" s="202">
        <v>10.97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4.47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9.67</v>
      </c>
      <c r="H86" s="202">
        <v>0</v>
      </c>
      <c r="I86" s="202">
        <v>0</v>
      </c>
      <c r="J86" s="202">
        <v>0</v>
      </c>
      <c r="K86" s="202">
        <v>2.85</v>
      </c>
      <c r="L86" s="202">
        <v>445.49</v>
      </c>
      <c r="M86" s="202">
        <v>20.76</v>
      </c>
      <c r="N86" s="202">
        <v>35.03</v>
      </c>
      <c r="O86" s="202">
        <v>0</v>
      </c>
      <c r="P86" s="202">
        <v>40.92</v>
      </c>
      <c r="Q86" s="202">
        <v>3.24</v>
      </c>
      <c r="R86" s="202">
        <v>23.71</v>
      </c>
      <c r="S86" s="202">
        <v>10.86</v>
      </c>
      <c r="T86" s="202">
        <v>0</v>
      </c>
      <c r="U86" s="202">
        <v>57.54</v>
      </c>
      <c r="V86" s="202">
        <v>6.14</v>
      </c>
      <c r="W86" s="202">
        <v>12.6</v>
      </c>
      <c r="X86" s="202">
        <v>35.770000000000003</v>
      </c>
      <c r="Y86" s="202">
        <v>0</v>
      </c>
      <c r="Z86" s="202">
        <v>75.09</v>
      </c>
      <c r="AA86" s="202">
        <v>0</v>
      </c>
      <c r="AB86" s="202">
        <v>0</v>
      </c>
      <c r="AC86" s="202">
        <v>10.97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4.47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3.57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445.49</v>
      </c>
      <c r="M87" s="202">
        <v>20.76</v>
      </c>
      <c r="N87" s="202">
        <v>35.03</v>
      </c>
      <c r="O87" s="202">
        <v>0</v>
      </c>
      <c r="P87" s="202">
        <v>40.92</v>
      </c>
      <c r="Q87" s="202">
        <v>3.24</v>
      </c>
      <c r="R87" s="202">
        <v>23.71</v>
      </c>
      <c r="S87" s="202">
        <v>10.86</v>
      </c>
      <c r="T87" s="202">
        <v>0</v>
      </c>
      <c r="U87" s="202">
        <v>57.54</v>
      </c>
      <c r="V87" s="202">
        <v>6.14</v>
      </c>
      <c r="W87" s="202">
        <v>12.6</v>
      </c>
      <c r="X87" s="202">
        <v>37.33</v>
      </c>
      <c r="Y87" s="202">
        <v>0</v>
      </c>
      <c r="Z87" s="202">
        <v>75.09</v>
      </c>
      <c r="AA87" s="202">
        <v>0</v>
      </c>
      <c r="AB87" s="202">
        <v>0</v>
      </c>
      <c r="AC87" s="202">
        <v>11.3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4.1900000000000004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3.57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445.49</v>
      </c>
      <c r="M88" s="202">
        <v>20.76</v>
      </c>
      <c r="N88" s="202">
        <v>35.03</v>
      </c>
      <c r="O88" s="202">
        <v>0</v>
      </c>
      <c r="P88" s="202">
        <v>40.92</v>
      </c>
      <c r="Q88" s="202">
        <v>3.24</v>
      </c>
      <c r="R88" s="202">
        <v>23.71</v>
      </c>
      <c r="S88" s="202">
        <v>10.86</v>
      </c>
      <c r="T88" s="202">
        <v>0</v>
      </c>
      <c r="U88" s="202">
        <v>57.54</v>
      </c>
      <c r="V88" s="202">
        <v>6.14</v>
      </c>
      <c r="W88" s="202">
        <v>12.6</v>
      </c>
      <c r="X88" s="202">
        <v>40.44</v>
      </c>
      <c r="Y88" s="202">
        <v>0</v>
      </c>
      <c r="Z88" s="202">
        <v>75.09</v>
      </c>
      <c r="AA88" s="202">
        <v>0</v>
      </c>
      <c r="AB88" s="202">
        <v>0</v>
      </c>
      <c r="AC88" s="202">
        <v>11.3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4.1900000000000004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3.57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445.49</v>
      </c>
      <c r="M89" s="202">
        <v>20.76</v>
      </c>
      <c r="N89" s="202">
        <v>35.03</v>
      </c>
      <c r="O89" s="202">
        <v>0</v>
      </c>
      <c r="P89" s="202">
        <v>40.92</v>
      </c>
      <c r="Q89" s="202">
        <v>3.24</v>
      </c>
      <c r="R89" s="202">
        <v>23.71</v>
      </c>
      <c r="S89" s="202">
        <v>10.86</v>
      </c>
      <c r="T89" s="202">
        <v>0</v>
      </c>
      <c r="U89" s="202">
        <v>56.71</v>
      </c>
      <c r="V89" s="202">
        <v>6.18</v>
      </c>
      <c r="W89" s="202">
        <v>12.6</v>
      </c>
      <c r="X89" s="202">
        <v>40.44</v>
      </c>
      <c r="Y89" s="202">
        <v>0</v>
      </c>
      <c r="Z89" s="202">
        <v>75.09</v>
      </c>
      <c r="AA89" s="202">
        <v>0</v>
      </c>
      <c r="AB89" s="202">
        <v>0</v>
      </c>
      <c r="AC89" s="202">
        <v>11.3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4.1900000000000004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3.57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445.49</v>
      </c>
      <c r="M90" s="202">
        <v>20.76</v>
      </c>
      <c r="N90" s="202">
        <v>35.03</v>
      </c>
      <c r="O90" s="202">
        <v>0</v>
      </c>
      <c r="P90" s="202">
        <v>40.92</v>
      </c>
      <c r="Q90" s="202">
        <v>3.24</v>
      </c>
      <c r="R90" s="202">
        <v>23.71</v>
      </c>
      <c r="S90" s="202">
        <v>10.86</v>
      </c>
      <c r="T90" s="202">
        <v>0</v>
      </c>
      <c r="U90" s="202">
        <v>56.71</v>
      </c>
      <c r="V90" s="202">
        <v>6.18</v>
      </c>
      <c r="W90" s="202">
        <v>12.6</v>
      </c>
      <c r="X90" s="202">
        <v>40.44</v>
      </c>
      <c r="Y90" s="202">
        <v>0</v>
      </c>
      <c r="Z90" s="202">
        <v>75.09</v>
      </c>
      <c r="AA90" s="202">
        <v>0</v>
      </c>
      <c r="AB90" s="202">
        <v>0</v>
      </c>
      <c r="AC90" s="202">
        <v>11.3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4.1900000000000004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3.57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445.49</v>
      </c>
      <c r="M91" s="202">
        <v>20.76</v>
      </c>
      <c r="N91" s="202">
        <v>35.03</v>
      </c>
      <c r="O91" s="202">
        <v>0</v>
      </c>
      <c r="P91" s="202">
        <v>40.92</v>
      </c>
      <c r="Q91" s="202">
        <v>3.24</v>
      </c>
      <c r="R91" s="202">
        <v>23.71</v>
      </c>
      <c r="S91" s="202">
        <v>10.86</v>
      </c>
      <c r="T91" s="202">
        <v>0</v>
      </c>
      <c r="U91" s="202">
        <v>56.71</v>
      </c>
      <c r="V91" s="202">
        <v>6.18</v>
      </c>
      <c r="W91" s="202">
        <v>12.6</v>
      </c>
      <c r="X91" s="202">
        <v>40.44</v>
      </c>
      <c r="Y91" s="202">
        <v>0</v>
      </c>
      <c r="Z91" s="202">
        <v>75.09</v>
      </c>
      <c r="AA91" s="202">
        <v>0</v>
      </c>
      <c r="AB91" s="202">
        <v>0</v>
      </c>
      <c r="AC91" s="202">
        <v>11.3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4.1900000000000004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3.57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445.49</v>
      </c>
      <c r="M92" s="202">
        <v>20.76</v>
      </c>
      <c r="N92" s="202">
        <v>35.03</v>
      </c>
      <c r="O92" s="202">
        <v>0</v>
      </c>
      <c r="P92" s="202">
        <v>40.92</v>
      </c>
      <c r="Q92" s="202">
        <v>3.24</v>
      </c>
      <c r="R92" s="202">
        <v>23.71</v>
      </c>
      <c r="S92" s="202">
        <v>10.86</v>
      </c>
      <c r="T92" s="202">
        <v>0</v>
      </c>
      <c r="U92" s="202">
        <v>56.71</v>
      </c>
      <c r="V92" s="202">
        <v>6.18</v>
      </c>
      <c r="W92" s="202">
        <v>12.6</v>
      </c>
      <c r="X92" s="202">
        <v>40.44</v>
      </c>
      <c r="Y92" s="202">
        <v>0</v>
      </c>
      <c r="Z92" s="202">
        <v>75.09</v>
      </c>
      <c r="AA92" s="202">
        <v>0</v>
      </c>
      <c r="AB92" s="202">
        <v>0</v>
      </c>
      <c r="AC92" s="202">
        <v>11.3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4.1900000000000004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3.57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445.49</v>
      </c>
      <c r="M93" s="202">
        <v>20.76</v>
      </c>
      <c r="N93" s="202">
        <v>35.03</v>
      </c>
      <c r="O93" s="202">
        <v>0</v>
      </c>
      <c r="P93" s="202">
        <v>40.92</v>
      </c>
      <c r="Q93" s="202">
        <v>3.24</v>
      </c>
      <c r="R93" s="202">
        <v>23.71</v>
      </c>
      <c r="S93" s="202">
        <v>10.86</v>
      </c>
      <c r="T93" s="202">
        <v>0</v>
      </c>
      <c r="U93" s="202">
        <v>56.71</v>
      </c>
      <c r="V93" s="202">
        <v>6.18</v>
      </c>
      <c r="W93" s="202">
        <v>12.6</v>
      </c>
      <c r="X93" s="202">
        <v>40.44</v>
      </c>
      <c r="Y93" s="202">
        <v>0</v>
      </c>
      <c r="Z93" s="202">
        <v>75.09</v>
      </c>
      <c r="AA93" s="202">
        <v>0</v>
      </c>
      <c r="AB93" s="202">
        <v>0</v>
      </c>
      <c r="AC93" s="202">
        <v>11.3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4.1900000000000004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3.57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445.49</v>
      </c>
      <c r="M94" s="202">
        <v>20.76</v>
      </c>
      <c r="N94" s="202">
        <v>35.03</v>
      </c>
      <c r="O94" s="202">
        <v>0</v>
      </c>
      <c r="P94" s="202">
        <v>40.92</v>
      </c>
      <c r="Q94" s="202">
        <v>3.24</v>
      </c>
      <c r="R94" s="202">
        <v>23.71</v>
      </c>
      <c r="S94" s="202">
        <v>10.86</v>
      </c>
      <c r="T94" s="202">
        <v>0</v>
      </c>
      <c r="U94" s="202">
        <v>56.71</v>
      </c>
      <c r="V94" s="202">
        <v>6.18</v>
      </c>
      <c r="W94" s="202">
        <v>12.6</v>
      </c>
      <c r="X94" s="202">
        <v>40.44</v>
      </c>
      <c r="Y94" s="202">
        <v>0</v>
      </c>
      <c r="Z94" s="202">
        <v>75.09</v>
      </c>
      <c r="AA94" s="202">
        <v>0</v>
      </c>
      <c r="AB94" s="202">
        <v>0</v>
      </c>
      <c r="AC94" s="202">
        <v>11.3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4.1900000000000004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3.57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445.49</v>
      </c>
      <c r="M95" s="202">
        <v>20.76</v>
      </c>
      <c r="N95" s="202">
        <v>35.03</v>
      </c>
      <c r="O95" s="202">
        <v>0</v>
      </c>
      <c r="P95" s="202">
        <v>40.92</v>
      </c>
      <c r="Q95" s="202">
        <v>3.24</v>
      </c>
      <c r="R95" s="202">
        <v>23.71</v>
      </c>
      <c r="S95" s="202">
        <v>10.86</v>
      </c>
      <c r="T95" s="202">
        <v>0</v>
      </c>
      <c r="U95" s="202">
        <v>55.87</v>
      </c>
      <c r="V95" s="202">
        <v>6.18</v>
      </c>
      <c r="W95" s="202">
        <v>12.6</v>
      </c>
      <c r="X95" s="202">
        <v>40.44</v>
      </c>
      <c r="Y95" s="202">
        <v>0</v>
      </c>
      <c r="Z95" s="202">
        <v>75.09</v>
      </c>
      <c r="AA95" s="202">
        <v>0</v>
      </c>
      <c r="AB95" s="202">
        <v>0</v>
      </c>
      <c r="AC95" s="202">
        <v>11.3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4.47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3.57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445.49</v>
      </c>
      <c r="M96" s="202">
        <v>20.76</v>
      </c>
      <c r="N96" s="202">
        <v>35.03</v>
      </c>
      <c r="O96" s="202">
        <v>0</v>
      </c>
      <c r="P96" s="202">
        <v>40.92</v>
      </c>
      <c r="Q96" s="202">
        <v>3.24</v>
      </c>
      <c r="R96" s="202">
        <v>23.71</v>
      </c>
      <c r="S96" s="202">
        <v>10.86</v>
      </c>
      <c r="T96" s="202">
        <v>0</v>
      </c>
      <c r="U96" s="202">
        <v>55.87</v>
      </c>
      <c r="V96" s="202">
        <v>6.18</v>
      </c>
      <c r="W96" s="202">
        <v>12.6</v>
      </c>
      <c r="X96" s="202">
        <v>40.44</v>
      </c>
      <c r="Y96" s="202">
        <v>0</v>
      </c>
      <c r="Z96" s="202">
        <v>75.09</v>
      </c>
      <c r="AA96" s="202">
        <v>0</v>
      </c>
      <c r="AB96" s="202">
        <v>0</v>
      </c>
      <c r="AC96" s="202">
        <v>11.3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4.47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445.49</v>
      </c>
      <c r="M97" s="202">
        <v>20.76</v>
      </c>
      <c r="N97" s="202">
        <v>35.03</v>
      </c>
      <c r="O97" s="202">
        <v>0</v>
      </c>
      <c r="P97" s="202">
        <v>40.92</v>
      </c>
      <c r="Q97" s="202">
        <v>3.24</v>
      </c>
      <c r="R97" s="202">
        <v>23.71</v>
      </c>
      <c r="S97" s="202">
        <v>10.86</v>
      </c>
      <c r="T97" s="202">
        <v>0</v>
      </c>
      <c r="U97" s="202">
        <v>55.87</v>
      </c>
      <c r="V97" s="202">
        <v>6.18</v>
      </c>
      <c r="W97" s="202">
        <v>12.6</v>
      </c>
      <c r="X97" s="202">
        <v>40.44</v>
      </c>
      <c r="Y97" s="202">
        <v>0</v>
      </c>
      <c r="Z97" s="202">
        <v>75.09</v>
      </c>
      <c r="AA97" s="202">
        <v>0</v>
      </c>
      <c r="AB97" s="202">
        <v>0</v>
      </c>
      <c r="AC97" s="202">
        <v>11.3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4.47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445.49</v>
      </c>
      <c r="M98" s="202">
        <v>20.76</v>
      </c>
      <c r="N98" s="202">
        <v>35.03</v>
      </c>
      <c r="O98" s="202">
        <v>0</v>
      </c>
      <c r="P98" s="202">
        <v>40.92</v>
      </c>
      <c r="Q98" s="202">
        <v>3.24</v>
      </c>
      <c r="R98" s="202">
        <v>23.71</v>
      </c>
      <c r="S98" s="202">
        <v>10.86</v>
      </c>
      <c r="T98" s="202">
        <v>0</v>
      </c>
      <c r="U98" s="202">
        <v>55.87</v>
      </c>
      <c r="V98" s="202">
        <v>6.18</v>
      </c>
      <c r="W98" s="202">
        <v>12.6</v>
      </c>
      <c r="X98" s="202">
        <v>40.44</v>
      </c>
      <c r="Y98" s="202">
        <v>0</v>
      </c>
      <c r="Z98" s="202">
        <v>75.09</v>
      </c>
      <c r="AA98" s="202">
        <v>0</v>
      </c>
      <c r="AB98" s="202">
        <v>0</v>
      </c>
      <c r="AC98" s="202">
        <v>11.3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4.47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8.9249999999999989E-3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3.3845E-2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5.9137499999999926E-2</v>
      </c>
      <c r="L99">
        <f t="shared" si="0"/>
        <v>9.0868875000000102</v>
      </c>
      <c r="M99">
        <f t="shared" si="0"/>
        <v>0.5053599999999997</v>
      </c>
      <c r="N99">
        <f t="shared" si="0"/>
        <v>0.84072000000000147</v>
      </c>
      <c r="O99">
        <f t="shared" si="0"/>
        <v>0</v>
      </c>
      <c r="P99">
        <f t="shared" si="0"/>
        <v>0.98657000000000039</v>
      </c>
      <c r="Q99">
        <f t="shared" si="0"/>
        <v>7.286500000000011E-2</v>
      </c>
      <c r="R99">
        <f t="shared" si="0"/>
        <v>0.34558750000000038</v>
      </c>
      <c r="S99">
        <f t="shared" si="0"/>
        <v>0.19085250000000001</v>
      </c>
      <c r="T99">
        <f t="shared" si="0"/>
        <v>0</v>
      </c>
      <c r="U99">
        <f t="shared" si="0"/>
        <v>1.4416099999999996</v>
      </c>
      <c r="V99">
        <f t="shared" si="0"/>
        <v>0.13386999999999988</v>
      </c>
      <c r="W99">
        <f t="shared" si="0"/>
        <v>0.28951499999999986</v>
      </c>
      <c r="X99">
        <f t="shared" si="0"/>
        <v>0.86318499999999898</v>
      </c>
      <c r="Y99">
        <f t="shared" si="0"/>
        <v>0</v>
      </c>
      <c r="Z99">
        <f t="shared" si="0"/>
        <v>1.6607175000000014</v>
      </c>
      <c r="AA99">
        <f t="shared" si="0"/>
        <v>0</v>
      </c>
      <c r="AB99">
        <f t="shared" si="0"/>
        <v>0</v>
      </c>
      <c r="AC99">
        <f t="shared" si="0"/>
        <v>0.27451249999999977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0.1256275</v>
      </c>
      <c r="AJ99">
        <f t="shared" si="0"/>
        <v>0</v>
      </c>
      <c r="AK99">
        <f t="shared" si="0"/>
        <v>1.3661399999999995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0.2255150000000001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44761</v>
      </c>
      <c r="B1" s="105" t="s">
        <v>200</v>
      </c>
      <c r="C1" s="205" t="s">
        <v>307</v>
      </c>
      <c r="D1" s="206"/>
      <c r="E1" s="206"/>
      <c r="F1" s="206"/>
      <c r="G1" s="206"/>
      <c r="H1" s="206"/>
      <c r="I1" s="206"/>
      <c r="J1" s="206"/>
      <c r="K1" s="207"/>
      <c r="L1" s="205" t="s">
        <v>306</v>
      </c>
      <c r="M1" s="208" t="s">
        <v>142</v>
      </c>
      <c r="O1" s="209" t="s">
        <v>308</v>
      </c>
      <c r="P1" s="209"/>
      <c r="Q1" s="209"/>
      <c r="R1" s="209"/>
      <c r="S1" s="209"/>
      <c r="U1" t="s">
        <v>312</v>
      </c>
      <c r="V1" s="210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2.0099999999999998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0</v>
      </c>
      <c r="AJ3" s="202">
        <v>0</v>
      </c>
      <c r="AK3" s="202">
        <v>28.49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2.0099999999999998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0</v>
      </c>
      <c r="AJ4" s="202">
        <v>0</v>
      </c>
      <c r="AK4" s="202">
        <v>28.49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2.0099999999999998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0</v>
      </c>
      <c r="AJ5" s="202">
        <v>0</v>
      </c>
      <c r="AK5" s="202">
        <v>27.24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2.0099999999999998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0</v>
      </c>
      <c r="AJ6" s="202">
        <v>0</v>
      </c>
      <c r="AK6" s="202">
        <v>27.24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2.0099999999999998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0</v>
      </c>
      <c r="AJ7" s="202">
        <v>0</v>
      </c>
      <c r="AK7" s="202">
        <v>27.24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2.0099999999999998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0</v>
      </c>
      <c r="AJ8" s="202">
        <v>0</v>
      </c>
      <c r="AK8" s="202">
        <v>27.24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2.0099999999999998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0</v>
      </c>
      <c r="AJ9" s="202">
        <v>0</v>
      </c>
      <c r="AK9" s="202">
        <v>27.24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2.0099999999999998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0</v>
      </c>
      <c r="AJ10" s="202">
        <v>0</v>
      </c>
      <c r="AK10" s="202">
        <v>27.24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2.0099999999999998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0</v>
      </c>
      <c r="AJ11" s="202">
        <v>0</v>
      </c>
      <c r="AK11" s="202">
        <v>27.7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2.0099999999999998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0</v>
      </c>
      <c r="AJ12" s="202">
        <v>0</v>
      </c>
      <c r="AK12" s="202">
        <v>27.7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7.97</v>
      </c>
      <c r="AJ13" s="202">
        <v>0</v>
      </c>
      <c r="AK13" s="202">
        <v>28.01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7.97</v>
      </c>
      <c r="AJ14" s="202">
        <v>0</v>
      </c>
      <c r="AK14" s="202">
        <v>28.01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2.0099999999999998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2.0099999999999998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2.0099999999999998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0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2.0099999999999998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0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2.0099999999999998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0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7.97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7.97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7.97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8.9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8.9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8.9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8.9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8.9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8.9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9.6999999999999993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9.6999999999999993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9.6999999999999993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9.6999999999999993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9.6999999999999993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9.6999999999999993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9.6999999999999993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9.6999999999999993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9.6999999999999993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9.6999999999999993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8.9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8.9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8.9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8.9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8.9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8.9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7.97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2.04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7.97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2.04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7.97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2.04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7.97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2.04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7.97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2.04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7.97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2.04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6.67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6.67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6.67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6.67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6.67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6.67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6.67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6.67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6.67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6.67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1.84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0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1.84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0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1.84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0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1.84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0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1.84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0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1.84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0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1.84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0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1.84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0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1.84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0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1.84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0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1.84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0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1.84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1.84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1.84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1.84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1.84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1.84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1.84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1.84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26.79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1.84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0</v>
      </c>
      <c r="AJ80" s="202">
        <v>0</v>
      </c>
      <c r="AK80" s="202">
        <v>26.79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1.84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26.79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1.84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26.79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0</v>
      </c>
      <c r="AJ83" s="202">
        <v>0</v>
      </c>
      <c r="AK83" s="202">
        <v>26.79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1.96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0</v>
      </c>
      <c r="AJ84" s="202">
        <v>0</v>
      </c>
      <c r="AK84" s="202">
        <v>26.79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1.96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0</v>
      </c>
      <c r="AJ87" s="202">
        <v>0</v>
      </c>
      <c r="AK87" s="202">
        <v>26.79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1.96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0</v>
      </c>
      <c r="AJ88" s="202">
        <v>0</v>
      </c>
      <c r="AK88" s="202">
        <v>26.79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1.96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0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0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0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1.96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0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1.96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1.96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1.96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1.96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1.96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0</v>
      </c>
      <c r="AJ98" s="202">
        <v>0</v>
      </c>
      <c r="AK98" s="202">
        <v>27.24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4.7527500000000056E-2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8.9542500000000066E-2</v>
      </c>
      <c r="AJ99">
        <f t="shared" si="0"/>
        <v>0</v>
      </c>
      <c r="AK99">
        <f t="shared" si="0"/>
        <v>0.68276999999999877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25.32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25.32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14.56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14.56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16.899999999999999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14.23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5.46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5.46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1.59</v>
      </c>
      <c r="AJ13" s="202">
        <v>0</v>
      </c>
      <c r="AK13" s="202">
        <v>5.61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1.59</v>
      </c>
      <c r="AJ14" s="202">
        <v>0</v>
      </c>
      <c r="AK14" s="202">
        <v>5.61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1.59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1.59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1.59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1.78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1.78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1.78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1.78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1.78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1.78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1.94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1.94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1.94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1.94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1.94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1.94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1.94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1.94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1.94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1.94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1.78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1.78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1.78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1.78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1.78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1.78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1.59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1.59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1.59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1.59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1.59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1.59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1.33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1.33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1.33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1.33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1.33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1.33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1.33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1.33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1.33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1.33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13.49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10.95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11.96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12.29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12.29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12.6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14.05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11.3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12.9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11.96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</v>
      </c>
      <c r="AJ91" s="202">
        <v>0</v>
      </c>
      <c r="AK91" s="202">
        <v>14.56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11.49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11.83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11.83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11.83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11.83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</v>
      </c>
      <c r="AJ97" s="202">
        <v>0</v>
      </c>
      <c r="AK97" s="202">
        <v>13.72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11.13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1.7887500000000004E-2</v>
      </c>
      <c r="AJ99">
        <f t="shared" si="0"/>
        <v>0</v>
      </c>
      <c r="AK99">
        <f t="shared" si="0"/>
        <v>0.19095499999999996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35.01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300.63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300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300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300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32</v>
      </c>
      <c r="J7" s="202">
        <v>0</v>
      </c>
      <c r="K7" s="202">
        <v>300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32</v>
      </c>
      <c r="J8" s="202">
        <v>0</v>
      </c>
      <c r="K8" s="202">
        <v>300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28</v>
      </c>
      <c r="J9" s="202">
        <v>0</v>
      </c>
      <c r="K9" s="202">
        <v>300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28</v>
      </c>
      <c r="J10" s="202">
        <v>0</v>
      </c>
      <c r="K10" s="202">
        <v>300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28</v>
      </c>
      <c r="J11" s="202">
        <v>0</v>
      </c>
      <c r="K11" s="202">
        <v>305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28</v>
      </c>
      <c r="J12" s="202">
        <v>0</v>
      </c>
      <c r="K12" s="202">
        <v>305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28</v>
      </c>
      <c r="J13" s="202">
        <v>0</v>
      </c>
      <c r="K13" s="202">
        <v>305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28</v>
      </c>
      <c r="J14" s="202">
        <v>0</v>
      </c>
      <c r="K14" s="202">
        <v>305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28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28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28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28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28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28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28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28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30</v>
      </c>
      <c r="J24" s="202">
        <v>0</v>
      </c>
      <c r="K24" s="202">
        <v>286.02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30</v>
      </c>
      <c r="J25" s="202">
        <v>0</v>
      </c>
      <c r="K25" s="202">
        <v>286.02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30</v>
      </c>
      <c r="J26" s="202">
        <v>0</v>
      </c>
      <c r="K26" s="202">
        <v>286.02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32</v>
      </c>
      <c r="J29" s="202">
        <v>0</v>
      </c>
      <c r="K29" s="202">
        <v>286.02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32</v>
      </c>
      <c r="J30" s="202">
        <v>0</v>
      </c>
      <c r="K30" s="202">
        <v>286.02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286.02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32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32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28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28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28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28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28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26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26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26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26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26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26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26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26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26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26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26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29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29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31.59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286.02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31</v>
      </c>
      <c r="J75" s="202">
        <v>0</v>
      </c>
      <c r="K75" s="202">
        <v>286.02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31</v>
      </c>
      <c r="J76" s="202">
        <v>0</v>
      </c>
      <c r="K76" s="202">
        <v>286.02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31</v>
      </c>
      <c r="J77" s="202">
        <v>0</v>
      </c>
      <c r="K77" s="202">
        <v>286.02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31</v>
      </c>
      <c r="J78" s="202">
        <v>0</v>
      </c>
      <c r="K78" s="202">
        <v>286.02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31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31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31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31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32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32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32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32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0.81040000000000012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0.71050000000000002</v>
      </c>
      <c r="J99" s="156">
        <f t="shared" si="0"/>
        <v>0</v>
      </c>
      <c r="K99" s="156">
        <f t="shared" si="0"/>
        <v>6.7542125000000004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12.45</v>
      </c>
      <c r="D3" s="202">
        <v>6</v>
      </c>
      <c r="E3" s="202">
        <v>0</v>
      </c>
      <c r="F3" s="202">
        <v>0</v>
      </c>
      <c r="G3" s="202">
        <v>14.31</v>
      </c>
      <c r="H3" s="202">
        <v>0</v>
      </c>
      <c r="I3" s="202">
        <v>36.590000000000003</v>
      </c>
      <c r="J3" s="202">
        <v>1.92</v>
      </c>
      <c r="K3" s="202">
        <v>5.39</v>
      </c>
      <c r="L3" s="202">
        <v>8.09</v>
      </c>
      <c r="M3" s="202">
        <v>1.62</v>
      </c>
      <c r="N3" s="202">
        <v>1.74</v>
      </c>
      <c r="O3" s="202">
        <v>2.46</v>
      </c>
      <c r="P3" s="202">
        <v>0.92</v>
      </c>
      <c r="Q3" s="202">
        <v>0.16</v>
      </c>
      <c r="R3" s="202">
        <v>0.62</v>
      </c>
      <c r="S3" s="202">
        <v>0.39</v>
      </c>
      <c r="T3" s="202">
        <v>0</v>
      </c>
      <c r="U3" s="202">
        <v>2.08</v>
      </c>
      <c r="V3" s="202">
        <v>0.4</v>
      </c>
      <c r="W3" s="202">
        <v>0.65</v>
      </c>
      <c r="X3" s="202">
        <v>2.17</v>
      </c>
      <c r="Y3" s="202">
        <v>0</v>
      </c>
      <c r="Z3" s="202">
        <v>4.0999999999999996</v>
      </c>
      <c r="AA3" s="202">
        <v>0</v>
      </c>
      <c r="AB3" s="202">
        <v>0</v>
      </c>
      <c r="AC3" s="202">
        <v>5.81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46.96</v>
      </c>
      <c r="AJ3" s="202">
        <v>0</v>
      </c>
      <c r="AK3" s="202">
        <v>1.96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12.45</v>
      </c>
      <c r="D4" s="202">
        <v>6</v>
      </c>
      <c r="E4" s="202">
        <v>0</v>
      </c>
      <c r="F4" s="202">
        <v>0</v>
      </c>
      <c r="G4" s="202">
        <v>14.31</v>
      </c>
      <c r="H4" s="202">
        <v>0</v>
      </c>
      <c r="I4" s="202">
        <v>36.590000000000003</v>
      </c>
      <c r="J4" s="202">
        <v>1.92</v>
      </c>
      <c r="K4" s="202">
        <v>5.39</v>
      </c>
      <c r="L4" s="202">
        <v>8.09</v>
      </c>
      <c r="M4" s="202">
        <v>1.62</v>
      </c>
      <c r="N4" s="202">
        <v>1.74</v>
      </c>
      <c r="O4" s="202">
        <v>2.46</v>
      </c>
      <c r="P4" s="202">
        <v>0.92</v>
      </c>
      <c r="Q4" s="202">
        <v>0.16</v>
      </c>
      <c r="R4" s="202">
        <v>0.62</v>
      </c>
      <c r="S4" s="202">
        <v>0.39</v>
      </c>
      <c r="T4" s="202">
        <v>0</v>
      </c>
      <c r="U4" s="202">
        <v>2.08</v>
      </c>
      <c r="V4" s="202">
        <v>0.4</v>
      </c>
      <c r="W4" s="202">
        <v>0.65</v>
      </c>
      <c r="X4" s="202">
        <v>2.17</v>
      </c>
      <c r="Y4" s="202">
        <v>0</v>
      </c>
      <c r="Z4" s="202">
        <v>4.0999999999999996</v>
      </c>
      <c r="AA4" s="202">
        <v>0</v>
      </c>
      <c r="AB4" s="202">
        <v>0</v>
      </c>
      <c r="AC4" s="202">
        <v>5.81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46.96</v>
      </c>
      <c r="AJ4" s="202">
        <v>0</v>
      </c>
      <c r="AK4" s="202">
        <v>1.96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12.45</v>
      </c>
      <c r="D5" s="202">
        <v>6</v>
      </c>
      <c r="E5" s="202">
        <v>0</v>
      </c>
      <c r="F5" s="202">
        <v>0</v>
      </c>
      <c r="G5" s="202">
        <v>14.31</v>
      </c>
      <c r="H5" s="202">
        <v>0</v>
      </c>
      <c r="I5" s="202">
        <v>36.590000000000003</v>
      </c>
      <c r="J5" s="202">
        <v>1.92</v>
      </c>
      <c r="K5" s="202">
        <v>5.39</v>
      </c>
      <c r="L5" s="202">
        <v>8.09</v>
      </c>
      <c r="M5" s="202">
        <v>1.62</v>
      </c>
      <c r="N5" s="202">
        <v>1.74</v>
      </c>
      <c r="O5" s="202">
        <v>2.46</v>
      </c>
      <c r="P5" s="202">
        <v>0.92</v>
      </c>
      <c r="Q5" s="202">
        <v>0.16</v>
      </c>
      <c r="R5" s="202">
        <v>0.62</v>
      </c>
      <c r="S5" s="202">
        <v>0.39</v>
      </c>
      <c r="T5" s="202">
        <v>0</v>
      </c>
      <c r="U5" s="202">
        <v>2.08</v>
      </c>
      <c r="V5" s="202">
        <v>0.4</v>
      </c>
      <c r="W5" s="202">
        <v>0.65</v>
      </c>
      <c r="X5" s="202">
        <v>2.17</v>
      </c>
      <c r="Y5" s="202">
        <v>0</v>
      </c>
      <c r="Z5" s="202">
        <v>4.0999999999999996</v>
      </c>
      <c r="AA5" s="202">
        <v>0</v>
      </c>
      <c r="AB5" s="202">
        <v>0</v>
      </c>
      <c r="AC5" s="202">
        <v>5.81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46.96</v>
      </c>
      <c r="AJ5" s="202">
        <v>0</v>
      </c>
      <c r="AK5" s="202">
        <v>-16.53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12.45</v>
      </c>
      <c r="D6" s="202">
        <v>6</v>
      </c>
      <c r="E6" s="202">
        <v>0</v>
      </c>
      <c r="F6" s="202">
        <v>0</v>
      </c>
      <c r="G6" s="202">
        <v>14.31</v>
      </c>
      <c r="H6" s="202">
        <v>0</v>
      </c>
      <c r="I6" s="202">
        <v>36.590000000000003</v>
      </c>
      <c r="J6" s="202">
        <v>1.92</v>
      </c>
      <c r="K6" s="202">
        <v>5.39</v>
      </c>
      <c r="L6" s="202">
        <v>8.09</v>
      </c>
      <c r="M6" s="202">
        <v>1.62</v>
      </c>
      <c r="N6" s="202">
        <v>1.74</v>
      </c>
      <c r="O6" s="202">
        <v>2.46</v>
      </c>
      <c r="P6" s="202">
        <v>0.92</v>
      </c>
      <c r="Q6" s="202">
        <v>0.16</v>
      </c>
      <c r="R6" s="202">
        <v>0.62</v>
      </c>
      <c r="S6" s="202">
        <v>0.39</v>
      </c>
      <c r="T6" s="202">
        <v>0</v>
      </c>
      <c r="U6" s="202">
        <v>2.08</v>
      </c>
      <c r="V6" s="202">
        <v>0.4</v>
      </c>
      <c r="W6" s="202">
        <v>0.65</v>
      </c>
      <c r="X6" s="202">
        <v>2.17</v>
      </c>
      <c r="Y6" s="202">
        <v>0</v>
      </c>
      <c r="Z6" s="202">
        <v>4.0999999999999996</v>
      </c>
      <c r="AA6" s="202">
        <v>0</v>
      </c>
      <c r="AB6" s="202">
        <v>0</v>
      </c>
      <c r="AC6" s="202">
        <v>5.81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46.96</v>
      </c>
      <c r="AJ6" s="202">
        <v>0</v>
      </c>
      <c r="AK6" s="202">
        <v>-16.53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12.45</v>
      </c>
      <c r="D7" s="202">
        <v>6</v>
      </c>
      <c r="E7" s="202">
        <v>0</v>
      </c>
      <c r="F7" s="202">
        <v>0</v>
      </c>
      <c r="G7" s="202">
        <v>14.31</v>
      </c>
      <c r="H7" s="202">
        <v>0</v>
      </c>
      <c r="I7" s="202">
        <v>36.590000000000003</v>
      </c>
      <c r="J7" s="202">
        <v>1.92</v>
      </c>
      <c r="K7" s="202">
        <v>5.39</v>
      </c>
      <c r="L7" s="202">
        <v>8.09</v>
      </c>
      <c r="M7" s="202">
        <v>1.62</v>
      </c>
      <c r="N7" s="202">
        <v>1.74</v>
      </c>
      <c r="O7" s="202">
        <v>2.46</v>
      </c>
      <c r="P7" s="202">
        <v>0.92</v>
      </c>
      <c r="Q7" s="202">
        <v>0.16</v>
      </c>
      <c r="R7" s="202">
        <v>0.62</v>
      </c>
      <c r="S7" s="202">
        <v>0.39</v>
      </c>
      <c r="T7" s="202">
        <v>0</v>
      </c>
      <c r="U7" s="202">
        <v>2.08</v>
      </c>
      <c r="V7" s="202">
        <v>0.4</v>
      </c>
      <c r="W7" s="202">
        <v>0.65</v>
      </c>
      <c r="X7" s="202">
        <v>2.17</v>
      </c>
      <c r="Y7" s="202">
        <v>0</v>
      </c>
      <c r="Z7" s="202">
        <v>4.0999999999999996</v>
      </c>
      <c r="AA7" s="202">
        <v>0</v>
      </c>
      <c r="AB7" s="202">
        <v>0</v>
      </c>
      <c r="AC7" s="202">
        <v>5.81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46.96</v>
      </c>
      <c r="AJ7" s="202">
        <v>0</v>
      </c>
      <c r="AK7" s="202">
        <v>-14.19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12.45</v>
      </c>
      <c r="D8" s="202">
        <v>6</v>
      </c>
      <c r="E8" s="202">
        <v>0</v>
      </c>
      <c r="F8" s="202">
        <v>0</v>
      </c>
      <c r="G8" s="202">
        <v>14.31</v>
      </c>
      <c r="H8" s="202">
        <v>0</v>
      </c>
      <c r="I8" s="202">
        <v>36.590000000000003</v>
      </c>
      <c r="J8" s="202">
        <v>1.92</v>
      </c>
      <c r="K8" s="202">
        <v>5.39</v>
      </c>
      <c r="L8" s="202">
        <v>8.09</v>
      </c>
      <c r="M8" s="202">
        <v>1.62</v>
      </c>
      <c r="N8" s="202">
        <v>1.74</v>
      </c>
      <c r="O8" s="202">
        <v>2.46</v>
      </c>
      <c r="P8" s="202">
        <v>0.92</v>
      </c>
      <c r="Q8" s="202">
        <v>0.16</v>
      </c>
      <c r="R8" s="202">
        <v>0.62</v>
      </c>
      <c r="S8" s="202">
        <v>0.39</v>
      </c>
      <c r="T8" s="202">
        <v>0</v>
      </c>
      <c r="U8" s="202">
        <v>2.08</v>
      </c>
      <c r="V8" s="202">
        <v>0.4</v>
      </c>
      <c r="W8" s="202">
        <v>0.65</v>
      </c>
      <c r="X8" s="202">
        <v>2.17</v>
      </c>
      <c r="Y8" s="202">
        <v>0</v>
      </c>
      <c r="Z8" s="202">
        <v>4.0999999999999996</v>
      </c>
      <c r="AA8" s="202">
        <v>0</v>
      </c>
      <c r="AB8" s="202">
        <v>0</v>
      </c>
      <c r="AC8" s="202">
        <v>5.81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46.96</v>
      </c>
      <c r="AJ8" s="202">
        <v>0</v>
      </c>
      <c r="AK8" s="202">
        <v>-16.86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12.45</v>
      </c>
      <c r="D9" s="202">
        <v>6</v>
      </c>
      <c r="E9" s="202">
        <v>0</v>
      </c>
      <c r="F9" s="202">
        <v>0</v>
      </c>
      <c r="G9" s="202">
        <v>14.31</v>
      </c>
      <c r="H9" s="202">
        <v>0</v>
      </c>
      <c r="I9" s="202">
        <v>36.590000000000003</v>
      </c>
      <c r="J9" s="202">
        <v>1.92</v>
      </c>
      <c r="K9" s="202">
        <v>5.39</v>
      </c>
      <c r="L9" s="202">
        <v>8.09</v>
      </c>
      <c r="M9" s="202">
        <v>1.62</v>
      </c>
      <c r="N9" s="202">
        <v>1.74</v>
      </c>
      <c r="O9" s="202">
        <v>2.46</v>
      </c>
      <c r="P9" s="202">
        <v>0.92</v>
      </c>
      <c r="Q9" s="202">
        <v>0.16</v>
      </c>
      <c r="R9" s="202">
        <v>0.62</v>
      </c>
      <c r="S9" s="202">
        <v>0.39</v>
      </c>
      <c r="T9" s="202">
        <v>0</v>
      </c>
      <c r="U9" s="202">
        <v>2.08</v>
      </c>
      <c r="V9" s="202">
        <v>0.4</v>
      </c>
      <c r="W9" s="202">
        <v>0.65</v>
      </c>
      <c r="X9" s="202">
        <v>2.17</v>
      </c>
      <c r="Y9" s="202">
        <v>0</v>
      </c>
      <c r="Z9" s="202">
        <v>4.0999999999999996</v>
      </c>
      <c r="AA9" s="202">
        <v>0</v>
      </c>
      <c r="AB9" s="202">
        <v>0</v>
      </c>
      <c r="AC9" s="202">
        <v>5.81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47.81</v>
      </c>
      <c r="AJ9" s="202">
        <v>0</v>
      </c>
      <c r="AK9" s="202">
        <v>-25.63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12.45</v>
      </c>
      <c r="D10" s="202">
        <v>6</v>
      </c>
      <c r="E10" s="202">
        <v>0</v>
      </c>
      <c r="F10" s="202">
        <v>0</v>
      </c>
      <c r="G10" s="202">
        <v>14.31</v>
      </c>
      <c r="H10" s="202">
        <v>0</v>
      </c>
      <c r="I10" s="202">
        <v>36.590000000000003</v>
      </c>
      <c r="J10" s="202">
        <v>1.92</v>
      </c>
      <c r="K10" s="202">
        <v>5.39</v>
      </c>
      <c r="L10" s="202">
        <v>8.09</v>
      </c>
      <c r="M10" s="202">
        <v>1.62</v>
      </c>
      <c r="N10" s="202">
        <v>1.74</v>
      </c>
      <c r="O10" s="202">
        <v>2.46</v>
      </c>
      <c r="P10" s="202">
        <v>0.92</v>
      </c>
      <c r="Q10" s="202">
        <v>0.16</v>
      </c>
      <c r="R10" s="202">
        <v>0.62</v>
      </c>
      <c r="S10" s="202">
        <v>0.39</v>
      </c>
      <c r="T10" s="202">
        <v>0</v>
      </c>
      <c r="U10" s="202">
        <v>2.08</v>
      </c>
      <c r="V10" s="202">
        <v>0.4</v>
      </c>
      <c r="W10" s="202">
        <v>0.65</v>
      </c>
      <c r="X10" s="202">
        <v>2.17</v>
      </c>
      <c r="Y10" s="202">
        <v>0</v>
      </c>
      <c r="Z10" s="202">
        <v>4.0999999999999996</v>
      </c>
      <c r="AA10" s="202">
        <v>0</v>
      </c>
      <c r="AB10" s="202">
        <v>0</v>
      </c>
      <c r="AC10" s="202">
        <v>5.81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47.81</v>
      </c>
      <c r="AJ10" s="202">
        <v>0</v>
      </c>
      <c r="AK10" s="202">
        <v>-25.63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12.45</v>
      </c>
      <c r="D11" s="202">
        <v>6</v>
      </c>
      <c r="E11" s="202">
        <v>0</v>
      </c>
      <c r="F11" s="202">
        <v>0</v>
      </c>
      <c r="G11" s="202">
        <v>14.31</v>
      </c>
      <c r="H11" s="202">
        <v>0</v>
      </c>
      <c r="I11" s="202">
        <v>36.590000000000003</v>
      </c>
      <c r="J11" s="202">
        <v>1.92</v>
      </c>
      <c r="K11" s="202">
        <v>5.39</v>
      </c>
      <c r="L11" s="202">
        <v>8.09</v>
      </c>
      <c r="M11" s="202">
        <v>1.62</v>
      </c>
      <c r="N11" s="202">
        <v>1.74</v>
      </c>
      <c r="O11" s="202">
        <v>2.46</v>
      </c>
      <c r="P11" s="202">
        <v>0.92</v>
      </c>
      <c r="Q11" s="202">
        <v>0.16</v>
      </c>
      <c r="R11" s="202">
        <v>0.62</v>
      </c>
      <c r="S11" s="202">
        <v>0.39</v>
      </c>
      <c r="T11" s="202">
        <v>0</v>
      </c>
      <c r="U11" s="202">
        <v>2.08</v>
      </c>
      <c r="V11" s="202">
        <v>0.4</v>
      </c>
      <c r="W11" s="202">
        <v>0.65</v>
      </c>
      <c r="X11" s="202">
        <v>2.17</v>
      </c>
      <c r="Y11" s="202">
        <v>0</v>
      </c>
      <c r="Z11" s="202">
        <v>4.0999999999999996</v>
      </c>
      <c r="AA11" s="202">
        <v>0</v>
      </c>
      <c r="AB11" s="202">
        <v>0</v>
      </c>
      <c r="AC11" s="202">
        <v>5.81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47.81</v>
      </c>
      <c r="AJ11" s="202">
        <v>0</v>
      </c>
      <c r="AK11" s="202">
        <v>-27.72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12.45</v>
      </c>
      <c r="D12" s="202">
        <v>6</v>
      </c>
      <c r="E12" s="202">
        <v>0</v>
      </c>
      <c r="F12" s="202">
        <v>0</v>
      </c>
      <c r="G12" s="202">
        <v>14.31</v>
      </c>
      <c r="H12" s="202">
        <v>0</v>
      </c>
      <c r="I12" s="202">
        <v>36.590000000000003</v>
      </c>
      <c r="J12" s="202">
        <v>1.92</v>
      </c>
      <c r="K12" s="202">
        <v>5.39</v>
      </c>
      <c r="L12" s="202">
        <v>8.09</v>
      </c>
      <c r="M12" s="202">
        <v>1.62</v>
      </c>
      <c r="N12" s="202">
        <v>1.74</v>
      </c>
      <c r="O12" s="202">
        <v>2.46</v>
      </c>
      <c r="P12" s="202">
        <v>0.92</v>
      </c>
      <c r="Q12" s="202">
        <v>0.16</v>
      </c>
      <c r="R12" s="202">
        <v>0.62</v>
      </c>
      <c r="S12" s="202">
        <v>0.39</v>
      </c>
      <c r="T12" s="202">
        <v>0</v>
      </c>
      <c r="U12" s="202">
        <v>2.08</v>
      </c>
      <c r="V12" s="202">
        <v>0.4</v>
      </c>
      <c r="W12" s="202">
        <v>0.65</v>
      </c>
      <c r="X12" s="202">
        <v>2.17</v>
      </c>
      <c r="Y12" s="202">
        <v>0</v>
      </c>
      <c r="Z12" s="202">
        <v>4.0999999999999996</v>
      </c>
      <c r="AA12" s="202">
        <v>0</v>
      </c>
      <c r="AB12" s="202">
        <v>0</v>
      </c>
      <c r="AC12" s="202">
        <v>5.81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47.81</v>
      </c>
      <c r="AJ12" s="202">
        <v>0</v>
      </c>
      <c r="AK12" s="202">
        <v>-27.72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12.45</v>
      </c>
      <c r="D13" s="202">
        <v>6</v>
      </c>
      <c r="E13" s="202">
        <v>0</v>
      </c>
      <c r="F13" s="202">
        <v>0</v>
      </c>
      <c r="G13" s="202">
        <v>14.31</v>
      </c>
      <c r="H13" s="202">
        <v>0</v>
      </c>
      <c r="I13" s="202">
        <v>36.590000000000003</v>
      </c>
      <c r="J13" s="202">
        <v>1.92</v>
      </c>
      <c r="K13" s="202">
        <v>5.39</v>
      </c>
      <c r="L13" s="202">
        <v>8.09</v>
      </c>
      <c r="M13" s="202">
        <v>1.62</v>
      </c>
      <c r="N13" s="202">
        <v>1.74</v>
      </c>
      <c r="O13" s="202">
        <v>2.46</v>
      </c>
      <c r="P13" s="202">
        <v>0.92</v>
      </c>
      <c r="Q13" s="202">
        <v>0.16</v>
      </c>
      <c r="R13" s="202">
        <v>0.62</v>
      </c>
      <c r="S13" s="202">
        <v>0.39</v>
      </c>
      <c r="T13" s="202">
        <v>0</v>
      </c>
      <c r="U13" s="202">
        <v>2.08</v>
      </c>
      <c r="V13" s="202">
        <v>0.4</v>
      </c>
      <c r="W13" s="202">
        <v>0.65</v>
      </c>
      <c r="X13" s="202">
        <v>2.17</v>
      </c>
      <c r="Y13" s="202">
        <v>0</v>
      </c>
      <c r="Z13" s="202">
        <v>4.09</v>
      </c>
      <c r="AA13" s="202">
        <v>0</v>
      </c>
      <c r="AB13" s="202">
        <v>0</v>
      </c>
      <c r="AC13" s="202">
        <v>4.2300000000000004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46.31</v>
      </c>
      <c r="AJ13" s="202">
        <v>0</v>
      </c>
      <c r="AK13" s="202">
        <v>-44.6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12.45</v>
      </c>
      <c r="D14" s="202">
        <v>6</v>
      </c>
      <c r="E14" s="202">
        <v>0</v>
      </c>
      <c r="F14" s="202">
        <v>0</v>
      </c>
      <c r="G14" s="202">
        <v>14.31</v>
      </c>
      <c r="H14" s="202">
        <v>0</v>
      </c>
      <c r="I14" s="202">
        <v>36.590000000000003</v>
      </c>
      <c r="J14" s="202">
        <v>1.92</v>
      </c>
      <c r="K14" s="202">
        <v>5.39</v>
      </c>
      <c r="L14" s="202">
        <v>8.09</v>
      </c>
      <c r="M14" s="202">
        <v>1.62</v>
      </c>
      <c r="N14" s="202">
        <v>1.74</v>
      </c>
      <c r="O14" s="202">
        <v>2.46</v>
      </c>
      <c r="P14" s="202">
        <v>0.92</v>
      </c>
      <c r="Q14" s="202">
        <v>0.16</v>
      </c>
      <c r="R14" s="202">
        <v>0.62</v>
      </c>
      <c r="S14" s="202">
        <v>0.39</v>
      </c>
      <c r="T14" s="202">
        <v>0</v>
      </c>
      <c r="U14" s="202">
        <v>2.08</v>
      </c>
      <c r="V14" s="202">
        <v>0.4</v>
      </c>
      <c r="W14" s="202">
        <v>0.65</v>
      </c>
      <c r="X14" s="202">
        <v>2.17</v>
      </c>
      <c r="Y14" s="202">
        <v>0</v>
      </c>
      <c r="Z14" s="202">
        <v>4.0999999999999996</v>
      </c>
      <c r="AA14" s="202">
        <v>0</v>
      </c>
      <c r="AB14" s="202">
        <v>0</v>
      </c>
      <c r="AC14" s="202">
        <v>4.2300000000000004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46.31</v>
      </c>
      <c r="AJ14" s="202">
        <v>0</v>
      </c>
      <c r="AK14" s="202">
        <v>-44.6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12.45</v>
      </c>
      <c r="D15" s="202">
        <v>6</v>
      </c>
      <c r="E15" s="202">
        <v>0</v>
      </c>
      <c r="F15" s="202">
        <v>0</v>
      </c>
      <c r="G15" s="202">
        <v>14.31</v>
      </c>
      <c r="H15" s="202">
        <v>0</v>
      </c>
      <c r="I15" s="202">
        <v>36.590000000000003</v>
      </c>
      <c r="J15" s="202">
        <v>1.92</v>
      </c>
      <c r="K15" s="202">
        <v>5.39</v>
      </c>
      <c r="L15" s="202">
        <v>8.09</v>
      </c>
      <c r="M15" s="202">
        <v>1.62</v>
      </c>
      <c r="N15" s="202">
        <v>1.74</v>
      </c>
      <c r="O15" s="202">
        <v>2.46</v>
      </c>
      <c r="P15" s="202">
        <v>0.92</v>
      </c>
      <c r="Q15" s="202">
        <v>0.16</v>
      </c>
      <c r="R15" s="202">
        <v>0.62</v>
      </c>
      <c r="S15" s="202">
        <v>0.39</v>
      </c>
      <c r="T15" s="202">
        <v>0</v>
      </c>
      <c r="U15" s="202">
        <v>2.08</v>
      </c>
      <c r="V15" s="202">
        <v>0.4</v>
      </c>
      <c r="W15" s="202">
        <v>0.65</v>
      </c>
      <c r="X15" s="202">
        <v>2.17</v>
      </c>
      <c r="Y15" s="202">
        <v>0</v>
      </c>
      <c r="Z15" s="202">
        <v>4.0999999999999996</v>
      </c>
      <c r="AA15" s="202">
        <v>0</v>
      </c>
      <c r="AB15" s="202">
        <v>0</v>
      </c>
      <c r="AC15" s="202">
        <v>5.81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47.81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12.45</v>
      </c>
      <c r="D16" s="202">
        <v>6</v>
      </c>
      <c r="E16" s="202">
        <v>0</v>
      </c>
      <c r="F16" s="202">
        <v>0</v>
      </c>
      <c r="G16" s="202">
        <v>14.31</v>
      </c>
      <c r="H16" s="202">
        <v>0</v>
      </c>
      <c r="I16" s="202">
        <v>36.590000000000003</v>
      </c>
      <c r="J16" s="202">
        <v>1.92</v>
      </c>
      <c r="K16" s="202">
        <v>5.39</v>
      </c>
      <c r="L16" s="202">
        <v>8.09</v>
      </c>
      <c r="M16" s="202">
        <v>1.62</v>
      </c>
      <c r="N16" s="202">
        <v>1.74</v>
      </c>
      <c r="O16" s="202">
        <v>2.46</v>
      </c>
      <c r="P16" s="202">
        <v>0.92</v>
      </c>
      <c r="Q16" s="202">
        <v>0.16</v>
      </c>
      <c r="R16" s="202">
        <v>0.62</v>
      </c>
      <c r="S16" s="202">
        <v>0.39</v>
      </c>
      <c r="T16" s="202">
        <v>0</v>
      </c>
      <c r="U16" s="202">
        <v>2.08</v>
      </c>
      <c r="V16" s="202">
        <v>0.4</v>
      </c>
      <c r="W16" s="202">
        <v>0.65</v>
      </c>
      <c r="X16" s="202">
        <v>2.17</v>
      </c>
      <c r="Y16" s="202">
        <v>0</v>
      </c>
      <c r="Z16" s="202">
        <v>4.0999999999999996</v>
      </c>
      <c r="AA16" s="202">
        <v>0</v>
      </c>
      <c r="AB16" s="202">
        <v>0</v>
      </c>
      <c r="AC16" s="202">
        <v>5.81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47.81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12.45</v>
      </c>
      <c r="D17" s="202">
        <v>6</v>
      </c>
      <c r="E17" s="202">
        <v>0</v>
      </c>
      <c r="F17" s="202">
        <v>0</v>
      </c>
      <c r="G17" s="202">
        <v>14.31</v>
      </c>
      <c r="H17" s="202">
        <v>0</v>
      </c>
      <c r="I17" s="202">
        <v>36.590000000000003</v>
      </c>
      <c r="J17" s="202">
        <v>1.92</v>
      </c>
      <c r="K17" s="202">
        <v>5.39</v>
      </c>
      <c r="L17" s="202">
        <v>8.09</v>
      </c>
      <c r="M17" s="202">
        <v>1.62</v>
      </c>
      <c r="N17" s="202">
        <v>1.74</v>
      </c>
      <c r="O17" s="202">
        <v>2.46</v>
      </c>
      <c r="P17" s="202">
        <v>0.92</v>
      </c>
      <c r="Q17" s="202">
        <v>0.16</v>
      </c>
      <c r="R17" s="202">
        <v>0.62</v>
      </c>
      <c r="S17" s="202">
        <v>0.39</v>
      </c>
      <c r="T17" s="202">
        <v>0</v>
      </c>
      <c r="U17" s="202">
        <v>2.08</v>
      </c>
      <c r="V17" s="202">
        <v>0.4</v>
      </c>
      <c r="W17" s="202">
        <v>0.65</v>
      </c>
      <c r="X17" s="202">
        <v>2.17</v>
      </c>
      <c r="Y17" s="202">
        <v>0</v>
      </c>
      <c r="Z17" s="202">
        <v>4.0999999999999996</v>
      </c>
      <c r="AA17" s="202">
        <v>0</v>
      </c>
      <c r="AB17" s="202">
        <v>0</v>
      </c>
      <c r="AC17" s="202">
        <v>5.81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47.81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12.45</v>
      </c>
      <c r="D18" s="202">
        <v>6</v>
      </c>
      <c r="E18" s="202">
        <v>0</v>
      </c>
      <c r="F18" s="202">
        <v>0</v>
      </c>
      <c r="G18" s="202">
        <v>14.31</v>
      </c>
      <c r="H18" s="202">
        <v>0</v>
      </c>
      <c r="I18" s="202">
        <v>36.590000000000003</v>
      </c>
      <c r="J18" s="202">
        <v>1.92</v>
      </c>
      <c r="K18" s="202">
        <v>5.39</v>
      </c>
      <c r="L18" s="202">
        <v>8.09</v>
      </c>
      <c r="M18" s="202">
        <v>1.62</v>
      </c>
      <c r="N18" s="202">
        <v>1.74</v>
      </c>
      <c r="O18" s="202">
        <v>2.46</v>
      </c>
      <c r="P18" s="202">
        <v>0.92</v>
      </c>
      <c r="Q18" s="202">
        <v>0.16</v>
      </c>
      <c r="R18" s="202">
        <v>0.62</v>
      </c>
      <c r="S18" s="202">
        <v>0.39</v>
      </c>
      <c r="T18" s="202">
        <v>0</v>
      </c>
      <c r="U18" s="202">
        <v>2.08</v>
      </c>
      <c r="V18" s="202">
        <v>0.4</v>
      </c>
      <c r="W18" s="202">
        <v>0.65</v>
      </c>
      <c r="X18" s="202">
        <v>2.17</v>
      </c>
      <c r="Y18" s="202">
        <v>0</v>
      </c>
      <c r="Z18" s="202">
        <v>4.0999999999999996</v>
      </c>
      <c r="AA18" s="202">
        <v>0</v>
      </c>
      <c r="AB18" s="202">
        <v>0</v>
      </c>
      <c r="AC18" s="202">
        <v>5.81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47.81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12.45</v>
      </c>
      <c r="D19" s="202">
        <v>6</v>
      </c>
      <c r="E19" s="202">
        <v>0</v>
      </c>
      <c r="F19" s="202">
        <v>0</v>
      </c>
      <c r="G19" s="202">
        <v>14.31</v>
      </c>
      <c r="H19" s="202">
        <v>0</v>
      </c>
      <c r="I19" s="202">
        <v>36.590000000000003</v>
      </c>
      <c r="J19" s="202">
        <v>1.92</v>
      </c>
      <c r="K19" s="202">
        <v>5.39</v>
      </c>
      <c r="L19" s="202">
        <v>8.09</v>
      </c>
      <c r="M19" s="202">
        <v>1.62</v>
      </c>
      <c r="N19" s="202">
        <v>1.74</v>
      </c>
      <c r="O19" s="202">
        <v>2.46</v>
      </c>
      <c r="P19" s="202">
        <v>1.03</v>
      </c>
      <c r="Q19" s="202">
        <v>0.16</v>
      </c>
      <c r="R19" s="202">
        <v>0.62</v>
      </c>
      <c r="S19" s="202">
        <v>0.39</v>
      </c>
      <c r="T19" s="202">
        <v>0</v>
      </c>
      <c r="U19" s="202">
        <v>2.08</v>
      </c>
      <c r="V19" s="202">
        <v>0.4</v>
      </c>
      <c r="W19" s="202">
        <v>0.65</v>
      </c>
      <c r="X19" s="202">
        <v>2.17</v>
      </c>
      <c r="Y19" s="202">
        <v>0</v>
      </c>
      <c r="Z19" s="202">
        <v>4.0999999999999996</v>
      </c>
      <c r="AA19" s="202">
        <v>0</v>
      </c>
      <c r="AB19" s="202">
        <v>0</v>
      </c>
      <c r="AC19" s="202">
        <v>5.81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47.81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12.45</v>
      </c>
      <c r="D20" s="202">
        <v>6</v>
      </c>
      <c r="E20" s="202">
        <v>0</v>
      </c>
      <c r="F20" s="202">
        <v>0</v>
      </c>
      <c r="G20" s="202">
        <v>14.31</v>
      </c>
      <c r="H20" s="202">
        <v>0</v>
      </c>
      <c r="I20" s="202">
        <v>36.590000000000003</v>
      </c>
      <c r="J20" s="202">
        <v>1.92</v>
      </c>
      <c r="K20" s="202">
        <v>5.39</v>
      </c>
      <c r="L20" s="202">
        <v>8.09</v>
      </c>
      <c r="M20" s="202">
        <v>1.62</v>
      </c>
      <c r="N20" s="202">
        <v>1.74</v>
      </c>
      <c r="O20" s="202">
        <v>2.46</v>
      </c>
      <c r="P20" s="202">
        <v>1.03</v>
      </c>
      <c r="Q20" s="202">
        <v>0.16</v>
      </c>
      <c r="R20" s="202">
        <v>0.62</v>
      </c>
      <c r="S20" s="202">
        <v>0.39</v>
      </c>
      <c r="T20" s="202">
        <v>0</v>
      </c>
      <c r="U20" s="202">
        <v>2.08</v>
      </c>
      <c r="V20" s="202">
        <v>0.4</v>
      </c>
      <c r="W20" s="202">
        <v>0.65</v>
      </c>
      <c r="X20" s="202">
        <v>2.17</v>
      </c>
      <c r="Y20" s="202">
        <v>0</v>
      </c>
      <c r="Z20" s="202">
        <v>4.0999999999999996</v>
      </c>
      <c r="AA20" s="202">
        <v>0</v>
      </c>
      <c r="AB20" s="202">
        <v>0</v>
      </c>
      <c r="AC20" s="202">
        <v>4.2300000000000004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46.31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12.45</v>
      </c>
      <c r="D21" s="202">
        <v>6</v>
      </c>
      <c r="E21" s="202">
        <v>0</v>
      </c>
      <c r="F21" s="202">
        <v>0</v>
      </c>
      <c r="G21" s="202">
        <v>14.31</v>
      </c>
      <c r="H21" s="202">
        <v>0</v>
      </c>
      <c r="I21" s="202">
        <v>36.590000000000003</v>
      </c>
      <c r="J21" s="202">
        <v>1.92</v>
      </c>
      <c r="K21" s="202">
        <v>5.39</v>
      </c>
      <c r="L21" s="202">
        <v>8.09</v>
      </c>
      <c r="M21" s="202">
        <v>1.62</v>
      </c>
      <c r="N21" s="202">
        <v>1.74</v>
      </c>
      <c r="O21" s="202">
        <v>2.46</v>
      </c>
      <c r="P21" s="202">
        <v>1.03</v>
      </c>
      <c r="Q21" s="202">
        <v>0.16</v>
      </c>
      <c r="R21" s="202">
        <v>0.62</v>
      </c>
      <c r="S21" s="202">
        <v>0.39</v>
      </c>
      <c r="T21" s="202">
        <v>0</v>
      </c>
      <c r="U21" s="202">
        <v>2.08</v>
      </c>
      <c r="V21" s="202">
        <v>0.4</v>
      </c>
      <c r="W21" s="202">
        <v>0.65</v>
      </c>
      <c r="X21" s="202">
        <v>2.17</v>
      </c>
      <c r="Y21" s="202">
        <v>0</v>
      </c>
      <c r="Z21" s="202">
        <v>4.0999999999999996</v>
      </c>
      <c r="AA21" s="202">
        <v>0</v>
      </c>
      <c r="AB21" s="202">
        <v>0</v>
      </c>
      <c r="AC21" s="202">
        <v>4.2300000000000004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46.31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12.45</v>
      </c>
      <c r="D22" s="202">
        <v>6</v>
      </c>
      <c r="E22" s="202">
        <v>0</v>
      </c>
      <c r="F22" s="202">
        <v>0</v>
      </c>
      <c r="G22" s="202">
        <v>14.31</v>
      </c>
      <c r="H22" s="202">
        <v>0</v>
      </c>
      <c r="I22" s="202">
        <v>36.590000000000003</v>
      </c>
      <c r="J22" s="202">
        <v>1.92</v>
      </c>
      <c r="K22" s="202">
        <v>5.39</v>
      </c>
      <c r="L22" s="202">
        <v>8.09</v>
      </c>
      <c r="M22" s="202">
        <v>1.62</v>
      </c>
      <c r="N22" s="202">
        <v>1.74</v>
      </c>
      <c r="O22" s="202">
        <v>2.46</v>
      </c>
      <c r="P22" s="202">
        <v>1.03</v>
      </c>
      <c r="Q22" s="202">
        <v>0.16</v>
      </c>
      <c r="R22" s="202">
        <v>0.62</v>
      </c>
      <c r="S22" s="202">
        <v>0.39</v>
      </c>
      <c r="T22" s="202">
        <v>0</v>
      </c>
      <c r="U22" s="202">
        <v>2.08</v>
      </c>
      <c r="V22" s="202">
        <v>0.4</v>
      </c>
      <c r="W22" s="202">
        <v>0.65</v>
      </c>
      <c r="X22" s="202">
        <v>2.17</v>
      </c>
      <c r="Y22" s="202">
        <v>0</v>
      </c>
      <c r="Z22" s="202">
        <v>4.0999999999999996</v>
      </c>
      <c r="AA22" s="202">
        <v>0</v>
      </c>
      <c r="AB22" s="202">
        <v>0</v>
      </c>
      <c r="AC22" s="202">
        <v>4.2300000000000004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46.31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12.45</v>
      </c>
      <c r="D23" s="202">
        <v>6</v>
      </c>
      <c r="E23" s="202">
        <v>0</v>
      </c>
      <c r="F23" s="202">
        <v>0</v>
      </c>
      <c r="G23" s="202">
        <v>14.31</v>
      </c>
      <c r="H23" s="202">
        <v>0</v>
      </c>
      <c r="I23" s="202">
        <v>36.590000000000003</v>
      </c>
      <c r="J23" s="202">
        <v>1.92</v>
      </c>
      <c r="K23" s="202">
        <v>5.39</v>
      </c>
      <c r="L23" s="202">
        <v>8.09</v>
      </c>
      <c r="M23" s="202">
        <v>-24.11</v>
      </c>
      <c r="N23" s="202">
        <v>-30.9</v>
      </c>
      <c r="O23" s="202">
        <v>-26.36</v>
      </c>
      <c r="P23" s="202">
        <v>1.03</v>
      </c>
      <c r="Q23" s="202">
        <v>0.16</v>
      </c>
      <c r="R23" s="202">
        <v>0.62</v>
      </c>
      <c r="S23" s="202">
        <v>0.39</v>
      </c>
      <c r="T23" s="202">
        <v>0</v>
      </c>
      <c r="U23" s="202">
        <v>2.08</v>
      </c>
      <c r="V23" s="202">
        <v>0.4</v>
      </c>
      <c r="W23" s="202">
        <v>0.65</v>
      </c>
      <c r="X23" s="202">
        <v>2.17</v>
      </c>
      <c r="Y23" s="202">
        <v>0</v>
      </c>
      <c r="Z23" s="202">
        <v>4.0999999999999996</v>
      </c>
      <c r="AA23" s="202">
        <v>0</v>
      </c>
      <c r="AB23" s="202">
        <v>0</v>
      </c>
      <c r="AC23" s="202">
        <v>4.2300000000000004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45.44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12.45</v>
      </c>
      <c r="D24" s="202">
        <v>6</v>
      </c>
      <c r="E24" s="202">
        <v>0</v>
      </c>
      <c r="F24" s="202">
        <v>0</v>
      </c>
      <c r="G24" s="202">
        <v>14.31</v>
      </c>
      <c r="H24" s="202">
        <v>0</v>
      </c>
      <c r="I24" s="202">
        <v>36.590000000000003</v>
      </c>
      <c r="J24" s="202">
        <v>1.92</v>
      </c>
      <c r="K24" s="202">
        <v>5.39</v>
      </c>
      <c r="L24" s="202">
        <v>8.09</v>
      </c>
      <c r="M24" s="202">
        <v>-24.11</v>
      </c>
      <c r="N24" s="202">
        <v>-30.9</v>
      </c>
      <c r="O24" s="202">
        <v>-26.36</v>
      </c>
      <c r="P24" s="202">
        <v>1.03</v>
      </c>
      <c r="Q24" s="202">
        <v>0.16</v>
      </c>
      <c r="R24" s="202">
        <v>0.62</v>
      </c>
      <c r="S24" s="202">
        <v>0.39</v>
      </c>
      <c r="T24" s="202">
        <v>0</v>
      </c>
      <c r="U24" s="202">
        <v>2.08</v>
      </c>
      <c r="V24" s="202">
        <v>0.4</v>
      </c>
      <c r="W24" s="202">
        <v>0.65</v>
      </c>
      <c r="X24" s="202">
        <v>2.17</v>
      </c>
      <c r="Y24" s="202">
        <v>0</v>
      </c>
      <c r="Z24" s="202">
        <v>4.0999999999999996</v>
      </c>
      <c r="AA24" s="202">
        <v>0</v>
      </c>
      <c r="AB24" s="202">
        <v>0</v>
      </c>
      <c r="AC24" s="202">
        <v>3.58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45.44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12.45</v>
      </c>
      <c r="D25" s="202">
        <v>6</v>
      </c>
      <c r="E25" s="202">
        <v>0</v>
      </c>
      <c r="F25" s="202">
        <v>0</v>
      </c>
      <c r="G25" s="202">
        <v>14.31</v>
      </c>
      <c r="H25" s="202">
        <v>0</v>
      </c>
      <c r="I25" s="202">
        <v>36.590000000000003</v>
      </c>
      <c r="J25" s="202">
        <v>1.92</v>
      </c>
      <c r="K25" s="202">
        <v>5.39</v>
      </c>
      <c r="L25" s="202">
        <v>8.09</v>
      </c>
      <c r="M25" s="202">
        <v>1.62</v>
      </c>
      <c r="N25" s="202">
        <v>1.74</v>
      </c>
      <c r="O25" s="202">
        <v>2.46</v>
      </c>
      <c r="P25" s="202">
        <v>1.03</v>
      </c>
      <c r="Q25" s="202">
        <v>0.16</v>
      </c>
      <c r="R25" s="202">
        <v>0.62</v>
      </c>
      <c r="S25" s="202">
        <v>0.39</v>
      </c>
      <c r="T25" s="202">
        <v>0</v>
      </c>
      <c r="U25" s="202">
        <v>2.08</v>
      </c>
      <c r="V25" s="202">
        <v>0.4</v>
      </c>
      <c r="W25" s="202">
        <v>0.65</v>
      </c>
      <c r="X25" s="202">
        <v>2.17</v>
      </c>
      <c r="Y25" s="202">
        <v>0</v>
      </c>
      <c r="Z25" s="202">
        <v>4.0999999999999996</v>
      </c>
      <c r="AA25" s="202">
        <v>0</v>
      </c>
      <c r="AB25" s="202">
        <v>0</v>
      </c>
      <c r="AC25" s="202">
        <v>3.58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45.44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12.45</v>
      </c>
      <c r="D26" s="202">
        <v>6</v>
      </c>
      <c r="E26" s="202">
        <v>0</v>
      </c>
      <c r="F26" s="202">
        <v>0</v>
      </c>
      <c r="G26" s="202">
        <v>14.31</v>
      </c>
      <c r="H26" s="202">
        <v>0</v>
      </c>
      <c r="I26" s="202">
        <v>36.590000000000003</v>
      </c>
      <c r="J26" s="202">
        <v>1.92</v>
      </c>
      <c r="K26" s="202">
        <v>5.39</v>
      </c>
      <c r="L26" s="202">
        <v>8.09</v>
      </c>
      <c r="M26" s="202">
        <v>1.62</v>
      </c>
      <c r="N26" s="202">
        <v>1.74</v>
      </c>
      <c r="O26" s="202">
        <v>2.46</v>
      </c>
      <c r="P26" s="202">
        <v>1.03</v>
      </c>
      <c r="Q26" s="202">
        <v>0.16</v>
      </c>
      <c r="R26" s="202">
        <v>0.62</v>
      </c>
      <c r="S26" s="202">
        <v>0.39</v>
      </c>
      <c r="T26" s="202">
        <v>0</v>
      </c>
      <c r="U26" s="202">
        <v>2.08</v>
      </c>
      <c r="V26" s="202">
        <v>0.4</v>
      </c>
      <c r="W26" s="202">
        <v>0.65</v>
      </c>
      <c r="X26" s="202">
        <v>2.17</v>
      </c>
      <c r="Y26" s="202">
        <v>0</v>
      </c>
      <c r="Z26" s="202">
        <v>4.0999999999999996</v>
      </c>
      <c r="AA26" s="202">
        <v>0</v>
      </c>
      <c r="AB26" s="202">
        <v>0</v>
      </c>
      <c r="AC26" s="202">
        <v>3.58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45.44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36.590000000000003</v>
      </c>
      <c r="J27" s="202">
        <v>1.92</v>
      </c>
      <c r="K27" s="202">
        <v>5.39</v>
      </c>
      <c r="L27" s="202">
        <v>8.09</v>
      </c>
      <c r="M27" s="202">
        <v>1.77</v>
      </c>
      <c r="N27" s="202">
        <v>1.74</v>
      </c>
      <c r="O27" s="202">
        <v>2.46</v>
      </c>
      <c r="P27" s="202">
        <v>1.03</v>
      </c>
      <c r="Q27" s="202">
        <v>0.16</v>
      </c>
      <c r="R27" s="202">
        <v>0.62</v>
      </c>
      <c r="S27" s="202">
        <v>0.39</v>
      </c>
      <c r="T27" s="202">
        <v>0</v>
      </c>
      <c r="U27" s="202">
        <v>2.08</v>
      </c>
      <c r="V27" s="202">
        <v>0.4</v>
      </c>
      <c r="W27" s="202">
        <v>0.65</v>
      </c>
      <c r="X27" s="202">
        <v>2.17</v>
      </c>
      <c r="Y27" s="202">
        <v>0</v>
      </c>
      <c r="Z27" s="202">
        <v>4.0999999999999996</v>
      </c>
      <c r="AA27" s="202">
        <v>0</v>
      </c>
      <c r="AB27" s="202">
        <v>0</v>
      </c>
      <c r="AC27" s="202">
        <v>3.58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45.44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36.590000000000003</v>
      </c>
      <c r="J28" s="202">
        <v>1.92</v>
      </c>
      <c r="K28" s="202">
        <v>5.39</v>
      </c>
      <c r="L28" s="202">
        <v>8.09</v>
      </c>
      <c r="M28" s="202">
        <v>1.77</v>
      </c>
      <c r="N28" s="202">
        <v>1.74</v>
      </c>
      <c r="O28" s="202">
        <v>2.46</v>
      </c>
      <c r="P28" s="202">
        <v>1.03</v>
      </c>
      <c r="Q28" s="202">
        <v>0.16</v>
      </c>
      <c r="R28" s="202">
        <v>0.62</v>
      </c>
      <c r="S28" s="202">
        <v>0.39</v>
      </c>
      <c r="T28" s="202">
        <v>0</v>
      </c>
      <c r="U28" s="202">
        <v>2.08</v>
      </c>
      <c r="V28" s="202">
        <v>0.4</v>
      </c>
      <c r="W28" s="202">
        <v>0.65</v>
      </c>
      <c r="X28" s="202">
        <v>2.17</v>
      </c>
      <c r="Y28" s="202">
        <v>0</v>
      </c>
      <c r="Z28" s="202">
        <v>4.0999999999999996</v>
      </c>
      <c r="AA28" s="202">
        <v>0</v>
      </c>
      <c r="AB28" s="202">
        <v>0</v>
      </c>
      <c r="AC28" s="202">
        <v>3.58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45.44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36.590000000000003</v>
      </c>
      <c r="J29" s="202">
        <v>1.92</v>
      </c>
      <c r="K29" s="202">
        <v>5.39</v>
      </c>
      <c r="L29" s="202">
        <v>8.09</v>
      </c>
      <c r="M29" s="202">
        <v>1.77</v>
      </c>
      <c r="N29" s="202">
        <v>1.74</v>
      </c>
      <c r="O29" s="202">
        <v>2.46</v>
      </c>
      <c r="P29" s="202">
        <v>1.03</v>
      </c>
      <c r="Q29" s="202">
        <v>0.16</v>
      </c>
      <c r="R29" s="202">
        <v>0.62</v>
      </c>
      <c r="S29" s="202">
        <v>0.39</v>
      </c>
      <c r="T29" s="202">
        <v>0</v>
      </c>
      <c r="U29" s="202">
        <v>2.08</v>
      </c>
      <c r="V29" s="202">
        <v>0.4</v>
      </c>
      <c r="W29" s="202">
        <v>0.65</v>
      </c>
      <c r="X29" s="202">
        <v>2.17</v>
      </c>
      <c r="Y29" s="202">
        <v>0</v>
      </c>
      <c r="Z29" s="202">
        <v>4.0999999999999996</v>
      </c>
      <c r="AA29" s="202">
        <v>0</v>
      </c>
      <c r="AB29" s="202">
        <v>0</v>
      </c>
      <c r="AC29" s="202">
        <v>3.58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44.7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36.590000000000003</v>
      </c>
      <c r="J30" s="202">
        <v>1.92</v>
      </c>
      <c r="K30" s="202">
        <v>5.39</v>
      </c>
      <c r="L30" s="202">
        <v>8.09</v>
      </c>
      <c r="M30" s="202">
        <v>1.77</v>
      </c>
      <c r="N30" s="202">
        <v>1.74</v>
      </c>
      <c r="O30" s="202">
        <v>2.46</v>
      </c>
      <c r="P30" s="202">
        <v>1.03</v>
      </c>
      <c r="Q30" s="202">
        <v>0.16</v>
      </c>
      <c r="R30" s="202">
        <v>0.62</v>
      </c>
      <c r="S30" s="202">
        <v>0.39</v>
      </c>
      <c r="T30" s="202">
        <v>0</v>
      </c>
      <c r="U30" s="202">
        <v>2.08</v>
      </c>
      <c r="V30" s="202">
        <v>0.4</v>
      </c>
      <c r="W30" s="202">
        <v>0.65</v>
      </c>
      <c r="X30" s="202">
        <v>22.97</v>
      </c>
      <c r="Y30" s="202">
        <v>0</v>
      </c>
      <c r="Z30" s="202">
        <v>4.0999999999999996</v>
      </c>
      <c r="AA30" s="202">
        <v>0</v>
      </c>
      <c r="AB30" s="202">
        <v>0</v>
      </c>
      <c r="AC30" s="202">
        <v>3.58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44.7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36.590000000000003</v>
      </c>
      <c r="J31" s="202">
        <v>1.92</v>
      </c>
      <c r="K31" s="202">
        <v>5.39</v>
      </c>
      <c r="L31" s="202">
        <v>8.09</v>
      </c>
      <c r="M31" s="202">
        <v>1.77</v>
      </c>
      <c r="N31" s="202">
        <v>1.74</v>
      </c>
      <c r="O31" s="202">
        <v>2.46</v>
      </c>
      <c r="P31" s="202">
        <v>1.03</v>
      </c>
      <c r="Q31" s="202">
        <v>0.16</v>
      </c>
      <c r="R31" s="202">
        <v>0.62</v>
      </c>
      <c r="S31" s="202">
        <v>0.39</v>
      </c>
      <c r="T31" s="202">
        <v>0</v>
      </c>
      <c r="U31" s="202">
        <v>2.08</v>
      </c>
      <c r="V31" s="202">
        <v>0.4</v>
      </c>
      <c r="W31" s="202">
        <v>0.65</v>
      </c>
      <c r="X31" s="202">
        <v>22.97</v>
      </c>
      <c r="Y31" s="202">
        <v>0</v>
      </c>
      <c r="Z31" s="202">
        <v>4.0999999999999996</v>
      </c>
      <c r="AA31" s="202">
        <v>0</v>
      </c>
      <c r="AB31" s="202">
        <v>0</v>
      </c>
      <c r="AC31" s="202">
        <v>4.2300000000000004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44.7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36.590000000000003</v>
      </c>
      <c r="J32" s="202">
        <v>1.92</v>
      </c>
      <c r="K32" s="202">
        <v>5.39</v>
      </c>
      <c r="L32" s="202">
        <v>8.09</v>
      </c>
      <c r="M32" s="202">
        <v>1.77</v>
      </c>
      <c r="N32" s="202">
        <v>1.74</v>
      </c>
      <c r="O32" s="202">
        <v>2.46</v>
      </c>
      <c r="P32" s="202">
        <v>1.03</v>
      </c>
      <c r="Q32" s="202">
        <v>0.16</v>
      </c>
      <c r="R32" s="202">
        <v>0.62</v>
      </c>
      <c r="S32" s="202">
        <v>0.39</v>
      </c>
      <c r="T32" s="202">
        <v>0</v>
      </c>
      <c r="U32" s="202">
        <v>2.08</v>
      </c>
      <c r="V32" s="202">
        <v>0.4</v>
      </c>
      <c r="W32" s="202">
        <v>0.65</v>
      </c>
      <c r="X32" s="202">
        <v>22.97</v>
      </c>
      <c r="Y32" s="202">
        <v>0</v>
      </c>
      <c r="Z32" s="202">
        <v>4.0999999999999996</v>
      </c>
      <c r="AA32" s="202">
        <v>0</v>
      </c>
      <c r="AB32" s="202">
        <v>0</v>
      </c>
      <c r="AC32" s="202">
        <v>4.2300000000000004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44.7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36.590000000000003</v>
      </c>
      <c r="J33" s="202">
        <v>1.92</v>
      </c>
      <c r="K33" s="202">
        <v>5.39</v>
      </c>
      <c r="L33" s="202">
        <v>8.09</v>
      </c>
      <c r="M33" s="202">
        <v>1.77</v>
      </c>
      <c r="N33" s="202">
        <v>1.74</v>
      </c>
      <c r="O33" s="202">
        <v>2.46</v>
      </c>
      <c r="P33" s="202">
        <v>1.03</v>
      </c>
      <c r="Q33" s="202">
        <v>0.16</v>
      </c>
      <c r="R33" s="202">
        <v>0.62</v>
      </c>
      <c r="S33" s="202">
        <v>0.39</v>
      </c>
      <c r="T33" s="202">
        <v>0</v>
      </c>
      <c r="U33" s="202">
        <v>2.0499999999999998</v>
      </c>
      <c r="V33" s="202">
        <v>0.4</v>
      </c>
      <c r="W33" s="202">
        <v>0.65</v>
      </c>
      <c r="X33" s="202">
        <v>22.97</v>
      </c>
      <c r="Y33" s="202">
        <v>0</v>
      </c>
      <c r="Z33" s="202">
        <v>4.0999999999999996</v>
      </c>
      <c r="AA33" s="202">
        <v>0</v>
      </c>
      <c r="AB33" s="202">
        <v>0</v>
      </c>
      <c r="AC33" s="202">
        <v>4.2300000000000004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44.7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36.590000000000003</v>
      </c>
      <c r="J34" s="202">
        <v>1.92</v>
      </c>
      <c r="K34" s="202">
        <v>5.39</v>
      </c>
      <c r="L34" s="202">
        <v>8.09</v>
      </c>
      <c r="M34" s="202">
        <v>1.77</v>
      </c>
      <c r="N34" s="202">
        <v>1.74</v>
      </c>
      <c r="O34" s="202">
        <v>2.46</v>
      </c>
      <c r="P34" s="202">
        <v>1.03</v>
      </c>
      <c r="Q34" s="202">
        <v>0.16</v>
      </c>
      <c r="R34" s="202">
        <v>0.62</v>
      </c>
      <c r="S34" s="202">
        <v>0.39</v>
      </c>
      <c r="T34" s="202">
        <v>0</v>
      </c>
      <c r="U34" s="202">
        <v>2.0499999999999998</v>
      </c>
      <c r="V34" s="202">
        <v>0.4</v>
      </c>
      <c r="W34" s="202">
        <v>0.65</v>
      </c>
      <c r="X34" s="202">
        <v>22.97</v>
      </c>
      <c r="Y34" s="202">
        <v>0</v>
      </c>
      <c r="Z34" s="202">
        <v>4.0999999999999996</v>
      </c>
      <c r="AA34" s="202">
        <v>0</v>
      </c>
      <c r="AB34" s="202">
        <v>0</v>
      </c>
      <c r="AC34" s="202">
        <v>4.2300000000000004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44.7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5.39</v>
      </c>
      <c r="L35" s="202">
        <v>8.09</v>
      </c>
      <c r="M35" s="202">
        <v>1.77</v>
      </c>
      <c r="N35" s="202">
        <v>1.74</v>
      </c>
      <c r="O35" s="202">
        <v>2.46</v>
      </c>
      <c r="P35" s="202">
        <v>1.03</v>
      </c>
      <c r="Q35" s="202">
        <v>0.16</v>
      </c>
      <c r="R35" s="202">
        <v>0.62</v>
      </c>
      <c r="S35" s="202">
        <v>0.39</v>
      </c>
      <c r="T35" s="202">
        <v>0</v>
      </c>
      <c r="U35" s="202">
        <v>2.0499999999999998</v>
      </c>
      <c r="V35" s="202">
        <v>0.4</v>
      </c>
      <c r="W35" s="202">
        <v>0.65</v>
      </c>
      <c r="X35" s="202">
        <v>22.97</v>
      </c>
      <c r="Y35" s="202">
        <v>0</v>
      </c>
      <c r="Z35" s="202">
        <v>4.09</v>
      </c>
      <c r="AA35" s="202">
        <v>0</v>
      </c>
      <c r="AB35" s="202">
        <v>0</v>
      </c>
      <c r="AC35" s="202">
        <v>4.2300000000000004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44.7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5.39</v>
      </c>
      <c r="L36" s="202">
        <v>8.09</v>
      </c>
      <c r="M36" s="202">
        <v>1.77</v>
      </c>
      <c r="N36" s="202">
        <v>1.74</v>
      </c>
      <c r="O36" s="202">
        <v>2.46</v>
      </c>
      <c r="P36" s="202">
        <v>1.03</v>
      </c>
      <c r="Q36" s="202">
        <v>0.16</v>
      </c>
      <c r="R36" s="202">
        <v>0.62</v>
      </c>
      <c r="S36" s="202">
        <v>0.39</v>
      </c>
      <c r="T36" s="202">
        <v>0</v>
      </c>
      <c r="U36" s="202">
        <v>2.0499999999999998</v>
      </c>
      <c r="V36" s="202">
        <v>0.4</v>
      </c>
      <c r="W36" s="202">
        <v>0.65</v>
      </c>
      <c r="X36" s="202">
        <v>22.97</v>
      </c>
      <c r="Y36" s="202">
        <v>0</v>
      </c>
      <c r="Z36" s="202">
        <v>4.09</v>
      </c>
      <c r="AA36" s="202">
        <v>0</v>
      </c>
      <c r="AB36" s="202">
        <v>0</v>
      </c>
      <c r="AC36" s="202">
        <v>4.2300000000000004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44.7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5.39</v>
      </c>
      <c r="L37" s="202">
        <v>8.09</v>
      </c>
      <c r="M37" s="202">
        <v>1.77</v>
      </c>
      <c r="N37" s="202">
        <v>1.74</v>
      </c>
      <c r="O37" s="202">
        <v>2.46</v>
      </c>
      <c r="P37" s="202">
        <v>1.03</v>
      </c>
      <c r="Q37" s="202">
        <v>0.16</v>
      </c>
      <c r="R37" s="202">
        <v>0.62</v>
      </c>
      <c r="S37" s="202">
        <v>0.39</v>
      </c>
      <c r="T37" s="202">
        <v>0</v>
      </c>
      <c r="U37" s="202">
        <v>2.0499999999999998</v>
      </c>
      <c r="V37" s="202">
        <v>0.4</v>
      </c>
      <c r="W37" s="202">
        <v>0.65</v>
      </c>
      <c r="X37" s="202">
        <v>22.97</v>
      </c>
      <c r="Y37" s="202">
        <v>0</v>
      </c>
      <c r="Z37" s="202">
        <v>4.09</v>
      </c>
      <c r="AA37" s="202">
        <v>0</v>
      </c>
      <c r="AB37" s="202">
        <v>0</v>
      </c>
      <c r="AC37" s="202">
        <v>4.2300000000000004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44.7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5.39</v>
      </c>
      <c r="L38" s="202">
        <v>8.09</v>
      </c>
      <c r="M38" s="202">
        <v>1.77</v>
      </c>
      <c r="N38" s="202">
        <v>1.74</v>
      </c>
      <c r="O38" s="202">
        <v>2.46</v>
      </c>
      <c r="P38" s="202">
        <v>1.03</v>
      </c>
      <c r="Q38" s="202">
        <v>0.16</v>
      </c>
      <c r="R38" s="202">
        <v>0.62</v>
      </c>
      <c r="S38" s="202">
        <v>0.39</v>
      </c>
      <c r="T38" s="202">
        <v>0</v>
      </c>
      <c r="U38" s="202">
        <v>2.0499999999999998</v>
      </c>
      <c r="V38" s="202">
        <v>0.4</v>
      </c>
      <c r="W38" s="202">
        <v>0.65</v>
      </c>
      <c r="X38" s="202">
        <v>22.97</v>
      </c>
      <c r="Y38" s="202">
        <v>0</v>
      </c>
      <c r="Z38" s="202">
        <v>4.09</v>
      </c>
      <c r="AA38" s="202">
        <v>0</v>
      </c>
      <c r="AB38" s="202">
        <v>0</v>
      </c>
      <c r="AC38" s="202">
        <v>4.2300000000000004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44.7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5.39</v>
      </c>
      <c r="L39" s="202">
        <v>8.09</v>
      </c>
      <c r="M39" s="202">
        <v>1.77</v>
      </c>
      <c r="N39" s="202">
        <v>1.74</v>
      </c>
      <c r="O39" s="202">
        <v>2.46</v>
      </c>
      <c r="P39" s="202">
        <v>0.92</v>
      </c>
      <c r="Q39" s="202">
        <v>0.16</v>
      </c>
      <c r="R39" s="202">
        <v>0.62</v>
      </c>
      <c r="S39" s="202">
        <v>0.39</v>
      </c>
      <c r="T39" s="202">
        <v>0</v>
      </c>
      <c r="U39" s="202">
        <v>2.0499999999999998</v>
      </c>
      <c r="V39" s="202">
        <v>0.4</v>
      </c>
      <c r="W39" s="202">
        <v>0.66</v>
      </c>
      <c r="X39" s="202">
        <v>2.17</v>
      </c>
      <c r="Y39" s="202">
        <v>0</v>
      </c>
      <c r="Z39" s="202">
        <v>4.0999999999999996</v>
      </c>
      <c r="AA39" s="202">
        <v>0</v>
      </c>
      <c r="AB39" s="202">
        <v>0</v>
      </c>
      <c r="AC39" s="202">
        <v>4.2300000000000004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45.44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5.39</v>
      </c>
      <c r="L40" s="202">
        <v>8.09</v>
      </c>
      <c r="M40" s="202">
        <v>1.77</v>
      </c>
      <c r="N40" s="202">
        <v>1.74</v>
      </c>
      <c r="O40" s="202">
        <v>2.46</v>
      </c>
      <c r="P40" s="202">
        <v>0.92</v>
      </c>
      <c r="Q40" s="202">
        <v>0.16</v>
      </c>
      <c r="R40" s="202">
        <v>0.62</v>
      </c>
      <c r="S40" s="202">
        <v>0.39</v>
      </c>
      <c r="T40" s="202">
        <v>0</v>
      </c>
      <c r="U40" s="202">
        <v>2.0499999999999998</v>
      </c>
      <c r="V40" s="202">
        <v>0.4</v>
      </c>
      <c r="W40" s="202">
        <v>0.66</v>
      </c>
      <c r="X40" s="202">
        <v>2.17</v>
      </c>
      <c r="Y40" s="202">
        <v>0</v>
      </c>
      <c r="Z40" s="202">
        <v>4.0999999999999996</v>
      </c>
      <c r="AA40" s="202">
        <v>0</v>
      </c>
      <c r="AB40" s="202">
        <v>0</v>
      </c>
      <c r="AC40" s="202">
        <v>4.2300000000000004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45.44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5.39</v>
      </c>
      <c r="L41" s="202">
        <v>8.09</v>
      </c>
      <c r="M41" s="202">
        <v>1.77</v>
      </c>
      <c r="N41" s="202">
        <v>1.74</v>
      </c>
      <c r="O41" s="202">
        <v>2.46</v>
      </c>
      <c r="P41" s="202">
        <v>0.92</v>
      </c>
      <c r="Q41" s="202">
        <v>0.16</v>
      </c>
      <c r="R41" s="202">
        <v>0.62</v>
      </c>
      <c r="S41" s="202">
        <v>0.39</v>
      </c>
      <c r="T41" s="202">
        <v>0</v>
      </c>
      <c r="U41" s="202">
        <v>2.0499999999999998</v>
      </c>
      <c r="V41" s="202">
        <v>0.4</v>
      </c>
      <c r="W41" s="202">
        <v>0.26</v>
      </c>
      <c r="X41" s="202">
        <v>2.17</v>
      </c>
      <c r="Y41" s="202">
        <v>0</v>
      </c>
      <c r="Z41" s="202">
        <v>4.0999999999999996</v>
      </c>
      <c r="AA41" s="202">
        <v>0</v>
      </c>
      <c r="AB41" s="202">
        <v>0</v>
      </c>
      <c r="AC41" s="202">
        <v>4.2300000000000004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45.44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5.39</v>
      </c>
      <c r="L42" s="202">
        <v>8.09</v>
      </c>
      <c r="M42" s="202">
        <v>1.77</v>
      </c>
      <c r="N42" s="202">
        <v>1.74</v>
      </c>
      <c r="O42" s="202">
        <v>2.46</v>
      </c>
      <c r="P42" s="202">
        <v>0.92</v>
      </c>
      <c r="Q42" s="202">
        <v>0.16</v>
      </c>
      <c r="R42" s="202">
        <v>0.62</v>
      </c>
      <c r="S42" s="202">
        <v>0.39</v>
      </c>
      <c r="T42" s="202">
        <v>0</v>
      </c>
      <c r="U42" s="202">
        <v>2.0499999999999998</v>
      </c>
      <c r="V42" s="202">
        <v>0.4</v>
      </c>
      <c r="W42" s="202">
        <v>0.26</v>
      </c>
      <c r="X42" s="202">
        <v>2.17</v>
      </c>
      <c r="Y42" s="202">
        <v>0</v>
      </c>
      <c r="Z42" s="202">
        <v>4.0999999999999996</v>
      </c>
      <c r="AA42" s="202">
        <v>0</v>
      </c>
      <c r="AB42" s="202">
        <v>0</v>
      </c>
      <c r="AC42" s="202">
        <v>4.2300000000000004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45.44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12.36</v>
      </c>
      <c r="D43" s="202">
        <v>6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5.39</v>
      </c>
      <c r="L43" s="202">
        <v>8.09</v>
      </c>
      <c r="M43" s="202">
        <v>1.62</v>
      </c>
      <c r="N43" s="202">
        <v>1.74</v>
      </c>
      <c r="O43" s="202">
        <v>2.46</v>
      </c>
      <c r="P43" s="202">
        <v>0.92</v>
      </c>
      <c r="Q43" s="202">
        <v>0.16</v>
      </c>
      <c r="R43" s="202">
        <v>0.62</v>
      </c>
      <c r="S43" s="202">
        <v>0.39</v>
      </c>
      <c r="T43" s="202">
        <v>0</v>
      </c>
      <c r="U43" s="202">
        <v>2.0499999999999998</v>
      </c>
      <c r="V43" s="202">
        <v>0.4</v>
      </c>
      <c r="W43" s="202">
        <v>0.26</v>
      </c>
      <c r="X43" s="202">
        <v>2.17</v>
      </c>
      <c r="Y43" s="202">
        <v>0</v>
      </c>
      <c r="Z43" s="202">
        <v>4.0999999999999996</v>
      </c>
      <c r="AA43" s="202">
        <v>0</v>
      </c>
      <c r="AB43" s="202">
        <v>0</v>
      </c>
      <c r="AC43" s="202">
        <v>4.2300000000000004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43.46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12.36</v>
      </c>
      <c r="D44" s="202">
        <v>6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5.39</v>
      </c>
      <c r="L44" s="202">
        <v>8.09</v>
      </c>
      <c r="M44" s="202">
        <v>1.62</v>
      </c>
      <c r="N44" s="202">
        <v>1.74</v>
      </c>
      <c r="O44" s="202">
        <v>2.46</v>
      </c>
      <c r="P44" s="202">
        <v>0.92</v>
      </c>
      <c r="Q44" s="202">
        <v>0.16</v>
      </c>
      <c r="R44" s="202">
        <v>0.62</v>
      </c>
      <c r="S44" s="202">
        <v>0.39</v>
      </c>
      <c r="T44" s="202">
        <v>0</v>
      </c>
      <c r="U44" s="202">
        <v>2.0499999999999998</v>
      </c>
      <c r="V44" s="202">
        <v>0.4</v>
      </c>
      <c r="W44" s="202">
        <v>0.26</v>
      </c>
      <c r="X44" s="202">
        <v>2.17</v>
      </c>
      <c r="Y44" s="202">
        <v>0</v>
      </c>
      <c r="Z44" s="202">
        <v>4.0999999999999996</v>
      </c>
      <c r="AA44" s="202">
        <v>0</v>
      </c>
      <c r="AB44" s="202">
        <v>0</v>
      </c>
      <c r="AC44" s="202">
        <v>4.2300000000000004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43.46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12.36</v>
      </c>
      <c r="D45" s="202">
        <v>6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5.39</v>
      </c>
      <c r="L45" s="202">
        <v>8.09</v>
      </c>
      <c r="M45" s="202">
        <v>1.62</v>
      </c>
      <c r="N45" s="202">
        <v>1.74</v>
      </c>
      <c r="O45" s="202">
        <v>2.46</v>
      </c>
      <c r="P45" s="202">
        <v>0.92</v>
      </c>
      <c r="Q45" s="202">
        <v>0.16</v>
      </c>
      <c r="R45" s="202">
        <v>0.62</v>
      </c>
      <c r="S45" s="202">
        <v>0.39</v>
      </c>
      <c r="T45" s="202">
        <v>0</v>
      </c>
      <c r="U45" s="202">
        <v>2.0499999999999998</v>
      </c>
      <c r="V45" s="202">
        <v>0.4</v>
      </c>
      <c r="W45" s="202">
        <v>0.26</v>
      </c>
      <c r="X45" s="202">
        <v>2.17</v>
      </c>
      <c r="Y45" s="202">
        <v>0</v>
      </c>
      <c r="Z45" s="202">
        <v>4.0999999999999996</v>
      </c>
      <c r="AA45" s="202">
        <v>0</v>
      </c>
      <c r="AB45" s="202">
        <v>0</v>
      </c>
      <c r="AC45" s="202">
        <v>4.2300000000000004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44.33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12.36</v>
      </c>
      <c r="D46" s="202">
        <v>6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5.39</v>
      </c>
      <c r="L46" s="202">
        <v>8.09</v>
      </c>
      <c r="M46" s="202">
        <v>1.62</v>
      </c>
      <c r="N46" s="202">
        <v>1.74</v>
      </c>
      <c r="O46" s="202">
        <v>2.46</v>
      </c>
      <c r="P46" s="202">
        <v>0.92</v>
      </c>
      <c r="Q46" s="202">
        <v>0.16</v>
      </c>
      <c r="R46" s="202">
        <v>0.62</v>
      </c>
      <c r="S46" s="202">
        <v>0.39</v>
      </c>
      <c r="T46" s="202">
        <v>0</v>
      </c>
      <c r="U46" s="202">
        <v>2.0499999999999998</v>
      </c>
      <c r="V46" s="202">
        <v>0.4</v>
      </c>
      <c r="W46" s="202">
        <v>0.26</v>
      </c>
      <c r="X46" s="202">
        <v>2.17</v>
      </c>
      <c r="Y46" s="202">
        <v>0</v>
      </c>
      <c r="Z46" s="202">
        <v>4.0999999999999996</v>
      </c>
      <c r="AA46" s="202">
        <v>0</v>
      </c>
      <c r="AB46" s="202">
        <v>0</v>
      </c>
      <c r="AC46" s="202">
        <v>5.66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44.33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12.36</v>
      </c>
      <c r="D47" s="202">
        <v>6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5.39</v>
      </c>
      <c r="L47" s="202">
        <v>8.09</v>
      </c>
      <c r="M47" s="202">
        <v>1.62</v>
      </c>
      <c r="N47" s="202">
        <v>1.74</v>
      </c>
      <c r="O47" s="202">
        <v>2.46</v>
      </c>
      <c r="P47" s="202">
        <v>0.92</v>
      </c>
      <c r="Q47" s="202">
        <v>0.16</v>
      </c>
      <c r="R47" s="202">
        <v>0.62</v>
      </c>
      <c r="S47" s="202">
        <v>0.39</v>
      </c>
      <c r="T47" s="202">
        <v>0</v>
      </c>
      <c r="U47" s="202">
        <v>2.0499999999999998</v>
      </c>
      <c r="V47" s="202">
        <v>0.4</v>
      </c>
      <c r="W47" s="202">
        <v>0.63</v>
      </c>
      <c r="X47" s="202">
        <v>2.17</v>
      </c>
      <c r="Y47" s="202">
        <v>0</v>
      </c>
      <c r="Z47" s="202">
        <v>4.0999999999999996</v>
      </c>
      <c r="AA47" s="202">
        <v>0</v>
      </c>
      <c r="AB47" s="202">
        <v>0</v>
      </c>
      <c r="AC47" s="202">
        <v>5.66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44.33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12.36</v>
      </c>
      <c r="D48" s="202">
        <v>6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5.39</v>
      </c>
      <c r="L48" s="202">
        <v>8.09</v>
      </c>
      <c r="M48" s="202">
        <v>1.62</v>
      </c>
      <c r="N48" s="202">
        <v>1.74</v>
      </c>
      <c r="O48" s="202">
        <v>2.46</v>
      </c>
      <c r="P48" s="202">
        <v>0.92</v>
      </c>
      <c r="Q48" s="202">
        <v>0.16</v>
      </c>
      <c r="R48" s="202">
        <v>0.62</v>
      </c>
      <c r="S48" s="202">
        <v>0.39</v>
      </c>
      <c r="T48" s="202">
        <v>0</v>
      </c>
      <c r="U48" s="202">
        <v>2.0499999999999998</v>
      </c>
      <c r="V48" s="202">
        <v>0.4</v>
      </c>
      <c r="W48" s="202">
        <v>0.63</v>
      </c>
      <c r="X48" s="202">
        <v>2.17</v>
      </c>
      <c r="Y48" s="202">
        <v>0</v>
      </c>
      <c r="Z48" s="202">
        <v>4.0999999999999996</v>
      </c>
      <c r="AA48" s="202">
        <v>0</v>
      </c>
      <c r="AB48" s="202">
        <v>0</v>
      </c>
      <c r="AC48" s="202">
        <v>5.66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44.33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12.36</v>
      </c>
      <c r="D49" s="202">
        <v>6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5.39</v>
      </c>
      <c r="L49" s="202">
        <v>8.09</v>
      </c>
      <c r="M49" s="202">
        <v>1.62</v>
      </c>
      <c r="N49" s="202">
        <v>1.74</v>
      </c>
      <c r="O49" s="202">
        <v>2.46</v>
      </c>
      <c r="P49" s="202">
        <v>0.92</v>
      </c>
      <c r="Q49" s="202">
        <v>0.16</v>
      </c>
      <c r="R49" s="202">
        <v>0.62</v>
      </c>
      <c r="S49" s="202">
        <v>0.39</v>
      </c>
      <c r="T49" s="202">
        <v>0</v>
      </c>
      <c r="U49" s="202">
        <v>2.0499999999999998</v>
      </c>
      <c r="V49" s="202">
        <v>0.48</v>
      </c>
      <c r="W49" s="202">
        <v>0.64</v>
      </c>
      <c r="X49" s="202">
        <v>2.17</v>
      </c>
      <c r="Y49" s="202">
        <v>0</v>
      </c>
      <c r="Z49" s="202">
        <v>4.0999999999999996</v>
      </c>
      <c r="AA49" s="202">
        <v>0</v>
      </c>
      <c r="AB49" s="202">
        <v>0</v>
      </c>
      <c r="AC49" s="202">
        <v>5.66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44.33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12.36</v>
      </c>
      <c r="D50" s="202">
        <v>6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5.39</v>
      </c>
      <c r="L50" s="202">
        <v>8.09</v>
      </c>
      <c r="M50" s="202">
        <v>1.62</v>
      </c>
      <c r="N50" s="202">
        <v>1.74</v>
      </c>
      <c r="O50" s="202">
        <v>2.46</v>
      </c>
      <c r="P50" s="202">
        <v>0.92</v>
      </c>
      <c r="Q50" s="202">
        <v>0.16</v>
      </c>
      <c r="R50" s="202">
        <v>0.62</v>
      </c>
      <c r="S50" s="202">
        <v>0.39</v>
      </c>
      <c r="T50" s="202">
        <v>0</v>
      </c>
      <c r="U50" s="202">
        <v>2.0499999999999998</v>
      </c>
      <c r="V50" s="202">
        <v>0.4</v>
      </c>
      <c r="W50" s="202">
        <v>0.64</v>
      </c>
      <c r="X50" s="202">
        <v>2.17</v>
      </c>
      <c r="Y50" s="202">
        <v>0</v>
      </c>
      <c r="Z50" s="202">
        <v>4.0999999999999996</v>
      </c>
      <c r="AA50" s="202">
        <v>0</v>
      </c>
      <c r="AB50" s="202">
        <v>0</v>
      </c>
      <c r="AC50" s="202">
        <v>5.66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44.33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12.36</v>
      </c>
      <c r="D51" s="202">
        <v>6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5.39</v>
      </c>
      <c r="L51" s="202">
        <v>8.09</v>
      </c>
      <c r="M51" s="202">
        <v>1.62</v>
      </c>
      <c r="N51" s="202">
        <v>1.74</v>
      </c>
      <c r="O51" s="202">
        <v>2.46</v>
      </c>
      <c r="P51" s="202">
        <v>0.92</v>
      </c>
      <c r="Q51" s="202">
        <v>0.16</v>
      </c>
      <c r="R51" s="202">
        <v>0.62</v>
      </c>
      <c r="S51" s="202">
        <v>0.39</v>
      </c>
      <c r="T51" s="202">
        <v>0</v>
      </c>
      <c r="U51" s="202">
        <v>2.0299999999999998</v>
      </c>
      <c r="V51" s="202">
        <v>0.4</v>
      </c>
      <c r="W51" s="202">
        <v>0.64</v>
      </c>
      <c r="X51" s="202">
        <v>5.01</v>
      </c>
      <c r="Y51" s="202">
        <v>0</v>
      </c>
      <c r="Z51" s="202">
        <v>4.09</v>
      </c>
      <c r="AA51" s="202">
        <v>0</v>
      </c>
      <c r="AB51" s="202">
        <v>0</v>
      </c>
      <c r="AC51" s="202">
        <v>5.66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44.77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12.36</v>
      </c>
      <c r="D52" s="202">
        <v>6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5.39</v>
      </c>
      <c r="L52" s="202">
        <v>8.09</v>
      </c>
      <c r="M52" s="202">
        <v>1.62</v>
      </c>
      <c r="N52" s="202">
        <v>1.74</v>
      </c>
      <c r="O52" s="202">
        <v>2.46</v>
      </c>
      <c r="P52" s="202">
        <v>0.92</v>
      </c>
      <c r="Q52" s="202">
        <v>0.16</v>
      </c>
      <c r="R52" s="202">
        <v>0.62</v>
      </c>
      <c r="S52" s="202">
        <v>0.39</v>
      </c>
      <c r="T52" s="202">
        <v>0</v>
      </c>
      <c r="U52" s="202">
        <v>2.0299999999999998</v>
      </c>
      <c r="V52" s="202">
        <v>0.4</v>
      </c>
      <c r="W52" s="202">
        <v>0.64</v>
      </c>
      <c r="X52" s="202">
        <v>5.01</v>
      </c>
      <c r="Y52" s="202">
        <v>0</v>
      </c>
      <c r="Z52" s="202">
        <v>4.09</v>
      </c>
      <c r="AA52" s="202">
        <v>0</v>
      </c>
      <c r="AB52" s="202">
        <v>0</v>
      </c>
      <c r="AC52" s="202">
        <v>6.02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44.77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12.32</v>
      </c>
      <c r="D53" s="202">
        <v>6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5.39</v>
      </c>
      <c r="L53" s="202">
        <v>8.09</v>
      </c>
      <c r="M53" s="202">
        <v>1.62</v>
      </c>
      <c r="N53" s="202">
        <v>1.74</v>
      </c>
      <c r="O53" s="202">
        <v>2.46</v>
      </c>
      <c r="P53" s="202">
        <v>0.92</v>
      </c>
      <c r="Q53" s="202">
        <v>0.16</v>
      </c>
      <c r="R53" s="202">
        <v>0.62</v>
      </c>
      <c r="S53" s="202">
        <v>0.39</v>
      </c>
      <c r="T53" s="202">
        <v>0</v>
      </c>
      <c r="U53" s="202">
        <v>2.0299999999999998</v>
      </c>
      <c r="V53" s="202">
        <v>0.41</v>
      </c>
      <c r="W53" s="202">
        <v>0.64</v>
      </c>
      <c r="X53" s="202">
        <v>2.17</v>
      </c>
      <c r="Y53" s="202">
        <v>0</v>
      </c>
      <c r="Z53" s="202">
        <v>4.09</v>
      </c>
      <c r="AA53" s="202">
        <v>0</v>
      </c>
      <c r="AB53" s="202">
        <v>0</v>
      </c>
      <c r="AC53" s="202">
        <v>6.02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44.77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12.32</v>
      </c>
      <c r="D54" s="202">
        <v>6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5.39</v>
      </c>
      <c r="L54" s="202">
        <v>8.09</v>
      </c>
      <c r="M54" s="202">
        <v>1.62</v>
      </c>
      <c r="N54" s="202">
        <v>1.74</v>
      </c>
      <c r="O54" s="202">
        <v>2.46</v>
      </c>
      <c r="P54" s="202">
        <v>0.92</v>
      </c>
      <c r="Q54" s="202">
        <v>0.16</v>
      </c>
      <c r="R54" s="202">
        <v>0.62</v>
      </c>
      <c r="S54" s="202">
        <v>0.39</v>
      </c>
      <c r="T54" s="202">
        <v>0</v>
      </c>
      <c r="U54" s="202">
        <v>2.0299999999999998</v>
      </c>
      <c r="V54" s="202">
        <v>0.41</v>
      </c>
      <c r="W54" s="202">
        <v>0.64</v>
      </c>
      <c r="X54" s="202">
        <v>2.17</v>
      </c>
      <c r="Y54" s="202">
        <v>0</v>
      </c>
      <c r="Z54" s="202">
        <v>4.09</v>
      </c>
      <c r="AA54" s="202">
        <v>0</v>
      </c>
      <c r="AB54" s="202">
        <v>0</v>
      </c>
      <c r="AC54" s="202">
        <v>6.02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44.77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12.32</v>
      </c>
      <c r="D55" s="202">
        <v>6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5.39</v>
      </c>
      <c r="L55" s="202">
        <v>8.09</v>
      </c>
      <c r="M55" s="202">
        <v>1.62</v>
      </c>
      <c r="N55" s="202">
        <v>1.74</v>
      </c>
      <c r="O55" s="202">
        <v>2.46</v>
      </c>
      <c r="P55" s="202">
        <v>0.92</v>
      </c>
      <c r="Q55" s="202">
        <v>0.16</v>
      </c>
      <c r="R55" s="202">
        <v>0.62</v>
      </c>
      <c r="S55" s="202">
        <v>0.39</v>
      </c>
      <c r="T55" s="202">
        <v>0</v>
      </c>
      <c r="U55" s="202">
        <v>2.0299999999999998</v>
      </c>
      <c r="V55" s="202">
        <v>0.41</v>
      </c>
      <c r="W55" s="202">
        <v>0.64</v>
      </c>
      <c r="X55" s="202">
        <v>2.17</v>
      </c>
      <c r="Y55" s="202">
        <v>0</v>
      </c>
      <c r="Z55" s="202">
        <v>4.09</v>
      </c>
      <c r="AA55" s="202">
        <v>0</v>
      </c>
      <c r="AB55" s="202">
        <v>0</v>
      </c>
      <c r="AC55" s="202">
        <v>6.02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44.77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12.32</v>
      </c>
      <c r="D56" s="202">
        <v>6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5.39</v>
      </c>
      <c r="L56" s="202">
        <v>8.09</v>
      </c>
      <c r="M56" s="202">
        <v>1.62</v>
      </c>
      <c r="N56" s="202">
        <v>1.74</v>
      </c>
      <c r="O56" s="202">
        <v>2.46</v>
      </c>
      <c r="P56" s="202">
        <v>0.92</v>
      </c>
      <c r="Q56" s="202">
        <v>0.16</v>
      </c>
      <c r="R56" s="202">
        <v>0.62</v>
      </c>
      <c r="S56" s="202">
        <v>0.39</v>
      </c>
      <c r="T56" s="202">
        <v>0</v>
      </c>
      <c r="U56" s="202">
        <v>2.0299999999999998</v>
      </c>
      <c r="V56" s="202">
        <v>0.41</v>
      </c>
      <c r="W56" s="202">
        <v>0.64</v>
      </c>
      <c r="X56" s="202">
        <v>2.17</v>
      </c>
      <c r="Y56" s="202">
        <v>0</v>
      </c>
      <c r="Z56" s="202">
        <v>4.09</v>
      </c>
      <c r="AA56" s="202">
        <v>0</v>
      </c>
      <c r="AB56" s="202">
        <v>0</v>
      </c>
      <c r="AC56" s="202">
        <v>6.02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44.77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12.32</v>
      </c>
      <c r="D57" s="202">
        <v>6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5.39</v>
      </c>
      <c r="L57" s="202">
        <v>8.09</v>
      </c>
      <c r="M57" s="202">
        <v>1.62</v>
      </c>
      <c r="N57" s="202">
        <v>1.74</v>
      </c>
      <c r="O57" s="202">
        <v>2.46</v>
      </c>
      <c r="P57" s="202">
        <v>0.92</v>
      </c>
      <c r="Q57" s="202">
        <v>0.16</v>
      </c>
      <c r="R57" s="202">
        <v>0.62</v>
      </c>
      <c r="S57" s="202">
        <v>0.39</v>
      </c>
      <c r="T57" s="202">
        <v>0</v>
      </c>
      <c r="U57" s="202">
        <v>2.0299999999999998</v>
      </c>
      <c r="V57" s="202">
        <v>0.41</v>
      </c>
      <c r="W57" s="202">
        <v>0.64</v>
      </c>
      <c r="X57" s="202">
        <v>2.17</v>
      </c>
      <c r="Y57" s="202">
        <v>0</v>
      </c>
      <c r="Z57" s="202">
        <v>4.09</v>
      </c>
      <c r="AA57" s="202">
        <v>0</v>
      </c>
      <c r="AB57" s="202">
        <v>0</v>
      </c>
      <c r="AC57" s="202">
        <v>6.02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44.77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12.32</v>
      </c>
      <c r="D58" s="202">
        <v>6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5.39</v>
      </c>
      <c r="L58" s="202">
        <v>8.09</v>
      </c>
      <c r="M58" s="202">
        <v>1.62</v>
      </c>
      <c r="N58" s="202">
        <v>1.74</v>
      </c>
      <c r="O58" s="202">
        <v>2.46</v>
      </c>
      <c r="P58" s="202">
        <v>0.92</v>
      </c>
      <c r="Q58" s="202">
        <v>0.16</v>
      </c>
      <c r="R58" s="202">
        <v>0.62</v>
      </c>
      <c r="S58" s="202">
        <v>0.39</v>
      </c>
      <c r="T58" s="202">
        <v>0</v>
      </c>
      <c r="U58" s="202">
        <v>2.0299999999999998</v>
      </c>
      <c r="V58" s="202">
        <v>0.41</v>
      </c>
      <c r="W58" s="202">
        <v>0.64</v>
      </c>
      <c r="X58" s="202">
        <v>2.17</v>
      </c>
      <c r="Y58" s="202">
        <v>0</v>
      </c>
      <c r="Z58" s="202">
        <v>4.09</v>
      </c>
      <c r="AA58" s="202">
        <v>0</v>
      </c>
      <c r="AB58" s="202">
        <v>0</v>
      </c>
      <c r="AC58" s="202">
        <v>6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44.77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12.32</v>
      </c>
      <c r="D59" s="202">
        <v>6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5.39</v>
      </c>
      <c r="L59" s="202">
        <v>8.09</v>
      </c>
      <c r="M59" s="202">
        <v>1.62</v>
      </c>
      <c r="N59" s="202">
        <v>1.74</v>
      </c>
      <c r="O59" s="202">
        <v>2.46</v>
      </c>
      <c r="P59" s="202">
        <v>0.92</v>
      </c>
      <c r="Q59" s="202">
        <v>0.16</v>
      </c>
      <c r="R59" s="202">
        <v>0.62</v>
      </c>
      <c r="S59" s="202">
        <v>0.39</v>
      </c>
      <c r="T59" s="202">
        <v>0</v>
      </c>
      <c r="U59" s="202">
        <v>2</v>
      </c>
      <c r="V59" s="202">
        <v>0.41</v>
      </c>
      <c r="W59" s="202">
        <v>0.64</v>
      </c>
      <c r="X59" s="202">
        <v>2.17</v>
      </c>
      <c r="Y59" s="202">
        <v>0</v>
      </c>
      <c r="Z59" s="202">
        <v>4.09</v>
      </c>
      <c r="AA59" s="202">
        <v>0</v>
      </c>
      <c r="AB59" s="202">
        <v>0</v>
      </c>
      <c r="AC59" s="202">
        <v>6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44.77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12.32</v>
      </c>
      <c r="D60" s="202">
        <v>6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5.39</v>
      </c>
      <c r="L60" s="202">
        <v>8.09</v>
      </c>
      <c r="M60" s="202">
        <v>1.62</v>
      </c>
      <c r="N60" s="202">
        <v>1.74</v>
      </c>
      <c r="O60" s="202">
        <v>2.46</v>
      </c>
      <c r="P60" s="202">
        <v>0.92</v>
      </c>
      <c r="Q60" s="202">
        <v>0.16</v>
      </c>
      <c r="R60" s="202">
        <v>0.62</v>
      </c>
      <c r="S60" s="202">
        <v>0.39</v>
      </c>
      <c r="T60" s="202">
        <v>0</v>
      </c>
      <c r="U60" s="202">
        <v>2</v>
      </c>
      <c r="V60" s="202">
        <v>0.41</v>
      </c>
      <c r="W60" s="202">
        <v>0.64</v>
      </c>
      <c r="X60" s="202">
        <v>2.17</v>
      </c>
      <c r="Y60" s="202">
        <v>0</v>
      </c>
      <c r="Z60" s="202">
        <v>4.09</v>
      </c>
      <c r="AA60" s="202">
        <v>0</v>
      </c>
      <c r="AB60" s="202">
        <v>0</v>
      </c>
      <c r="AC60" s="202">
        <v>6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44.77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12.32</v>
      </c>
      <c r="D61" s="202">
        <v>6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5.39</v>
      </c>
      <c r="L61" s="202">
        <v>8.09</v>
      </c>
      <c r="M61" s="202">
        <v>1.62</v>
      </c>
      <c r="N61" s="202">
        <v>1.74</v>
      </c>
      <c r="O61" s="202">
        <v>2.46</v>
      </c>
      <c r="P61" s="202">
        <v>0.92</v>
      </c>
      <c r="Q61" s="202">
        <v>0.16</v>
      </c>
      <c r="R61" s="202">
        <v>0.62</v>
      </c>
      <c r="S61" s="202">
        <v>0.39</v>
      </c>
      <c r="T61" s="202">
        <v>0</v>
      </c>
      <c r="U61" s="202">
        <v>2</v>
      </c>
      <c r="V61" s="202">
        <v>0.41</v>
      </c>
      <c r="W61" s="202">
        <v>0.64</v>
      </c>
      <c r="X61" s="202">
        <v>2.17</v>
      </c>
      <c r="Y61" s="202">
        <v>0</v>
      </c>
      <c r="Z61" s="202">
        <v>4.09</v>
      </c>
      <c r="AA61" s="202">
        <v>0</v>
      </c>
      <c r="AB61" s="202">
        <v>0</v>
      </c>
      <c r="AC61" s="202">
        <v>6.81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47.48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12.32</v>
      </c>
      <c r="D62" s="202">
        <v>6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5.39</v>
      </c>
      <c r="L62" s="202">
        <v>8.09</v>
      </c>
      <c r="M62" s="202">
        <v>1.62</v>
      </c>
      <c r="N62" s="202">
        <v>1.74</v>
      </c>
      <c r="O62" s="202">
        <v>2.46</v>
      </c>
      <c r="P62" s="202">
        <v>0.92</v>
      </c>
      <c r="Q62" s="202">
        <v>0.16</v>
      </c>
      <c r="R62" s="202">
        <v>0.62</v>
      </c>
      <c r="S62" s="202">
        <v>0.39</v>
      </c>
      <c r="T62" s="202">
        <v>0</v>
      </c>
      <c r="U62" s="202">
        <v>2</v>
      </c>
      <c r="V62" s="202">
        <v>0.41</v>
      </c>
      <c r="W62" s="202">
        <v>0.64</v>
      </c>
      <c r="X62" s="202">
        <v>2.17</v>
      </c>
      <c r="Y62" s="202">
        <v>0</v>
      </c>
      <c r="Z62" s="202">
        <v>4.09</v>
      </c>
      <c r="AA62" s="202">
        <v>0</v>
      </c>
      <c r="AB62" s="202">
        <v>0</v>
      </c>
      <c r="AC62" s="202">
        <v>6.81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47.48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12.32</v>
      </c>
      <c r="D63" s="202">
        <v>6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5.39</v>
      </c>
      <c r="L63" s="202">
        <v>8.09</v>
      </c>
      <c r="M63" s="202">
        <v>1.62</v>
      </c>
      <c r="N63" s="202">
        <v>1.74</v>
      </c>
      <c r="O63" s="202">
        <v>2.46</v>
      </c>
      <c r="P63" s="202">
        <v>0.92</v>
      </c>
      <c r="Q63" s="202">
        <v>0.16</v>
      </c>
      <c r="R63" s="202">
        <v>0.62</v>
      </c>
      <c r="S63" s="202">
        <v>0.39</v>
      </c>
      <c r="T63" s="202">
        <v>0</v>
      </c>
      <c r="U63" s="202">
        <v>2</v>
      </c>
      <c r="V63" s="202">
        <v>0.41</v>
      </c>
      <c r="W63" s="202">
        <v>0.64</v>
      </c>
      <c r="X63" s="202">
        <v>2.17</v>
      </c>
      <c r="Y63" s="202">
        <v>0</v>
      </c>
      <c r="Z63" s="202">
        <v>4.09</v>
      </c>
      <c r="AA63" s="202">
        <v>0</v>
      </c>
      <c r="AB63" s="202">
        <v>0</v>
      </c>
      <c r="AC63" s="202">
        <v>6.81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47.48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12.32</v>
      </c>
      <c r="D64" s="202">
        <v>6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5.39</v>
      </c>
      <c r="L64" s="202">
        <v>8.09</v>
      </c>
      <c r="M64" s="202">
        <v>1.62</v>
      </c>
      <c r="N64" s="202">
        <v>1.74</v>
      </c>
      <c r="O64" s="202">
        <v>2.46</v>
      </c>
      <c r="P64" s="202">
        <v>0.92</v>
      </c>
      <c r="Q64" s="202">
        <v>0.16</v>
      </c>
      <c r="R64" s="202">
        <v>0.62</v>
      </c>
      <c r="S64" s="202">
        <v>0.39</v>
      </c>
      <c r="T64" s="202">
        <v>0</v>
      </c>
      <c r="U64" s="202">
        <v>2</v>
      </c>
      <c r="V64" s="202">
        <v>0.41</v>
      </c>
      <c r="W64" s="202">
        <v>0.64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6.81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46.98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12.32</v>
      </c>
      <c r="D65" s="202">
        <v>6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5.39</v>
      </c>
      <c r="L65" s="202">
        <v>8.09</v>
      </c>
      <c r="M65" s="202">
        <v>1.62</v>
      </c>
      <c r="N65" s="202">
        <v>1.74</v>
      </c>
      <c r="O65" s="202">
        <v>2.46</v>
      </c>
      <c r="P65" s="202">
        <v>0.92</v>
      </c>
      <c r="Q65" s="202">
        <v>0.16</v>
      </c>
      <c r="R65" s="202">
        <v>0.62</v>
      </c>
      <c r="S65" s="202">
        <v>0.39</v>
      </c>
      <c r="T65" s="202">
        <v>0</v>
      </c>
      <c r="U65" s="202">
        <v>2</v>
      </c>
      <c r="V65" s="202">
        <v>0.41</v>
      </c>
      <c r="W65" s="202">
        <v>0.62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6.81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46.98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12.32</v>
      </c>
      <c r="D66" s="202">
        <v>6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5.39</v>
      </c>
      <c r="L66" s="202">
        <v>8.09</v>
      </c>
      <c r="M66" s="202">
        <v>1.62</v>
      </c>
      <c r="N66" s="202">
        <v>1.74</v>
      </c>
      <c r="O66" s="202">
        <v>2.46</v>
      </c>
      <c r="P66" s="202">
        <v>0.92</v>
      </c>
      <c r="Q66" s="202">
        <v>0.16</v>
      </c>
      <c r="R66" s="202">
        <v>0.62</v>
      </c>
      <c r="S66" s="202">
        <v>0.39</v>
      </c>
      <c r="T66" s="202">
        <v>0</v>
      </c>
      <c r="U66" s="202">
        <v>2</v>
      </c>
      <c r="V66" s="202">
        <v>0.41</v>
      </c>
      <c r="W66" s="202">
        <v>0.62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6.81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46.82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12.32</v>
      </c>
      <c r="D67" s="202">
        <v>6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5.39</v>
      </c>
      <c r="L67" s="202">
        <v>8.09</v>
      </c>
      <c r="M67" s="202">
        <v>1.62</v>
      </c>
      <c r="N67" s="202">
        <v>1.74</v>
      </c>
      <c r="O67" s="202">
        <v>2.46</v>
      </c>
      <c r="P67" s="202">
        <v>0.91</v>
      </c>
      <c r="Q67" s="202">
        <v>0.16</v>
      </c>
      <c r="R67" s="202">
        <v>0.62</v>
      </c>
      <c r="S67" s="202">
        <v>0.39</v>
      </c>
      <c r="T67" s="202">
        <v>0</v>
      </c>
      <c r="U67" s="202">
        <v>1.96</v>
      </c>
      <c r="V67" s="202">
        <v>0.41</v>
      </c>
      <c r="W67" s="202">
        <v>0.62</v>
      </c>
      <c r="X67" s="202">
        <v>1.44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6.81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46.82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12.32</v>
      </c>
      <c r="D68" s="202">
        <v>6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5.39</v>
      </c>
      <c r="L68" s="202">
        <v>8.09</v>
      </c>
      <c r="M68" s="202">
        <v>1.62</v>
      </c>
      <c r="N68" s="202">
        <v>1.74</v>
      </c>
      <c r="O68" s="202">
        <v>2.46</v>
      </c>
      <c r="P68" s="202">
        <v>0.91</v>
      </c>
      <c r="Q68" s="202">
        <v>0.16</v>
      </c>
      <c r="R68" s="202">
        <v>0.62</v>
      </c>
      <c r="S68" s="202">
        <v>0.39</v>
      </c>
      <c r="T68" s="202">
        <v>0</v>
      </c>
      <c r="U68" s="202">
        <v>1.96</v>
      </c>
      <c r="V68" s="202">
        <v>0.41</v>
      </c>
      <c r="W68" s="202">
        <v>0.62</v>
      </c>
      <c r="X68" s="202">
        <v>1.44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6.81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46.82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12.32</v>
      </c>
      <c r="D69" s="202">
        <v>6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5.39</v>
      </c>
      <c r="L69" s="202">
        <v>8.09</v>
      </c>
      <c r="M69" s="202">
        <v>1.62</v>
      </c>
      <c r="N69" s="202">
        <v>1.74</v>
      </c>
      <c r="O69" s="202">
        <v>2.46</v>
      </c>
      <c r="P69" s="202">
        <v>0.91</v>
      </c>
      <c r="Q69" s="202">
        <v>0.16</v>
      </c>
      <c r="R69" s="202">
        <v>0.62</v>
      </c>
      <c r="S69" s="202">
        <v>0.39</v>
      </c>
      <c r="T69" s="202">
        <v>0</v>
      </c>
      <c r="U69" s="202">
        <v>1.96</v>
      </c>
      <c r="V69" s="202">
        <v>0.41</v>
      </c>
      <c r="W69" s="202">
        <v>0.62</v>
      </c>
      <c r="X69" s="202">
        <v>1.44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6.81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46.82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12.32</v>
      </c>
      <c r="D70" s="202">
        <v>6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5.39</v>
      </c>
      <c r="L70" s="202">
        <v>8.09</v>
      </c>
      <c r="M70" s="202">
        <v>1.62</v>
      </c>
      <c r="N70" s="202">
        <v>1.74</v>
      </c>
      <c r="O70" s="202">
        <v>2.46</v>
      </c>
      <c r="P70" s="202">
        <v>0.91</v>
      </c>
      <c r="Q70" s="202">
        <v>0.16</v>
      </c>
      <c r="R70" s="202">
        <v>0.62</v>
      </c>
      <c r="S70" s="202">
        <v>0.39</v>
      </c>
      <c r="T70" s="202">
        <v>0</v>
      </c>
      <c r="U70" s="202">
        <v>1.96</v>
      </c>
      <c r="V70" s="202">
        <v>0.41</v>
      </c>
      <c r="W70" s="202">
        <v>0.62</v>
      </c>
      <c r="X70" s="202">
        <v>1.44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6.81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46.82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12.32</v>
      </c>
      <c r="D71" s="202">
        <v>6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5.39</v>
      </c>
      <c r="L71" s="202">
        <v>8.09</v>
      </c>
      <c r="M71" s="202">
        <v>1.62</v>
      </c>
      <c r="N71" s="202">
        <v>1.74</v>
      </c>
      <c r="O71" s="202">
        <v>2.46</v>
      </c>
      <c r="P71" s="202">
        <v>0.91</v>
      </c>
      <c r="Q71" s="202">
        <v>0.16</v>
      </c>
      <c r="R71" s="202">
        <v>0.62</v>
      </c>
      <c r="S71" s="202">
        <v>0.39</v>
      </c>
      <c r="T71" s="202">
        <v>0</v>
      </c>
      <c r="U71" s="202">
        <v>1.96</v>
      </c>
      <c r="V71" s="202">
        <v>0.41</v>
      </c>
      <c r="W71" s="202">
        <v>0.62</v>
      </c>
      <c r="X71" s="202">
        <v>1.7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6.81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48.02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12.32</v>
      </c>
      <c r="D72" s="202">
        <v>6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5.39</v>
      </c>
      <c r="L72" s="202">
        <v>8.09</v>
      </c>
      <c r="M72" s="202">
        <v>1.62</v>
      </c>
      <c r="N72" s="202">
        <v>1.74</v>
      </c>
      <c r="O72" s="202">
        <v>2.46</v>
      </c>
      <c r="P72" s="202">
        <v>0.91</v>
      </c>
      <c r="Q72" s="202">
        <v>0.16</v>
      </c>
      <c r="R72" s="202">
        <v>0.62</v>
      </c>
      <c r="S72" s="202">
        <v>0.39</v>
      </c>
      <c r="T72" s="202">
        <v>0</v>
      </c>
      <c r="U72" s="202">
        <v>1.96</v>
      </c>
      <c r="V72" s="202">
        <v>0.41</v>
      </c>
      <c r="W72" s="202">
        <v>0.62</v>
      </c>
      <c r="X72" s="202">
        <v>1.85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6.81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48.02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12.45</v>
      </c>
      <c r="D73" s="202">
        <v>6</v>
      </c>
      <c r="E73" s="202">
        <v>0</v>
      </c>
      <c r="F73" s="202">
        <v>0</v>
      </c>
      <c r="G73" s="202">
        <v>14.31</v>
      </c>
      <c r="H73" s="202">
        <v>0</v>
      </c>
      <c r="I73" s="202">
        <v>37.549999999999997</v>
      </c>
      <c r="J73" s="202">
        <v>0.96</v>
      </c>
      <c r="K73" s="202">
        <v>5.39</v>
      </c>
      <c r="L73" s="202">
        <v>8.09</v>
      </c>
      <c r="M73" s="202">
        <v>1.62</v>
      </c>
      <c r="N73" s="202">
        <v>1.74</v>
      </c>
      <c r="O73" s="202">
        <v>2.46</v>
      </c>
      <c r="P73" s="202">
        <v>0.91</v>
      </c>
      <c r="Q73" s="202">
        <v>0.16</v>
      </c>
      <c r="R73" s="202">
        <v>0.62</v>
      </c>
      <c r="S73" s="202">
        <v>0.39</v>
      </c>
      <c r="T73" s="202">
        <v>0</v>
      </c>
      <c r="U73" s="202">
        <v>1.96</v>
      </c>
      <c r="V73" s="202">
        <v>0.41</v>
      </c>
      <c r="W73" s="202">
        <v>0.62</v>
      </c>
      <c r="X73" s="202">
        <v>1.44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6.81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48.02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12.45</v>
      </c>
      <c r="D74" s="202">
        <v>6</v>
      </c>
      <c r="E74" s="202">
        <v>0</v>
      </c>
      <c r="F74" s="202">
        <v>0</v>
      </c>
      <c r="G74" s="202">
        <v>14.31</v>
      </c>
      <c r="H74" s="202">
        <v>0</v>
      </c>
      <c r="I74" s="202">
        <v>37.549999999999997</v>
      </c>
      <c r="J74" s="202">
        <v>0.96</v>
      </c>
      <c r="K74" s="202">
        <v>5.39</v>
      </c>
      <c r="L74" s="202">
        <v>8.09</v>
      </c>
      <c r="M74" s="202">
        <v>1.62</v>
      </c>
      <c r="N74" s="202">
        <v>1.74</v>
      </c>
      <c r="O74" s="202">
        <v>2.46</v>
      </c>
      <c r="P74" s="202">
        <v>0.91</v>
      </c>
      <c r="Q74" s="202">
        <v>0.16</v>
      </c>
      <c r="R74" s="202">
        <v>0.62</v>
      </c>
      <c r="S74" s="202">
        <v>0.39</v>
      </c>
      <c r="T74" s="202">
        <v>0</v>
      </c>
      <c r="U74" s="202">
        <v>1.96</v>
      </c>
      <c r="V74" s="202">
        <v>0.41</v>
      </c>
      <c r="W74" s="202">
        <v>0.62</v>
      </c>
      <c r="X74" s="202">
        <v>1.44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6.81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48.02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12.45</v>
      </c>
      <c r="D75" s="202">
        <v>6</v>
      </c>
      <c r="E75" s="202">
        <v>0</v>
      </c>
      <c r="F75" s="202">
        <v>0</v>
      </c>
      <c r="G75" s="202">
        <v>14.31</v>
      </c>
      <c r="H75" s="202">
        <v>0</v>
      </c>
      <c r="I75" s="202">
        <v>37.549999999999997</v>
      </c>
      <c r="J75" s="202">
        <v>0.96</v>
      </c>
      <c r="K75" s="202">
        <v>5.39</v>
      </c>
      <c r="L75" s="202">
        <v>8.09</v>
      </c>
      <c r="M75" s="202">
        <v>1.62</v>
      </c>
      <c r="N75" s="202">
        <v>1.74</v>
      </c>
      <c r="O75" s="202">
        <v>2.46</v>
      </c>
      <c r="P75" s="202">
        <v>0.91</v>
      </c>
      <c r="Q75" s="202">
        <v>0.16</v>
      </c>
      <c r="R75" s="202">
        <v>-18.13</v>
      </c>
      <c r="S75" s="202">
        <v>-10.050000000000001</v>
      </c>
      <c r="T75" s="202">
        <v>0</v>
      </c>
      <c r="U75" s="202">
        <v>1.96</v>
      </c>
      <c r="V75" s="202">
        <v>0.41</v>
      </c>
      <c r="W75" s="202">
        <v>0.62</v>
      </c>
      <c r="X75" s="202">
        <v>1.44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6.81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47.86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12.45</v>
      </c>
      <c r="D76" s="202">
        <v>6</v>
      </c>
      <c r="E76" s="202">
        <v>0</v>
      </c>
      <c r="F76" s="202">
        <v>0</v>
      </c>
      <c r="G76" s="202">
        <v>14.31</v>
      </c>
      <c r="H76" s="202">
        <v>0</v>
      </c>
      <c r="I76" s="202">
        <v>37.549999999999997</v>
      </c>
      <c r="J76" s="202">
        <v>0.96</v>
      </c>
      <c r="K76" s="202">
        <v>5.39</v>
      </c>
      <c r="L76" s="202">
        <v>8.09</v>
      </c>
      <c r="M76" s="202">
        <v>1.62</v>
      </c>
      <c r="N76" s="202">
        <v>1.74</v>
      </c>
      <c r="O76" s="202">
        <v>2.46</v>
      </c>
      <c r="P76" s="202">
        <v>0.91</v>
      </c>
      <c r="Q76" s="202">
        <v>0.16</v>
      </c>
      <c r="R76" s="202">
        <v>-17.940000000000001</v>
      </c>
      <c r="S76" s="202">
        <v>-9.7100000000000009</v>
      </c>
      <c r="T76" s="202">
        <v>0</v>
      </c>
      <c r="U76" s="202">
        <v>1.96</v>
      </c>
      <c r="V76" s="202">
        <v>0.41</v>
      </c>
      <c r="W76" s="202">
        <v>0.62</v>
      </c>
      <c r="X76" s="202">
        <v>1.44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6.81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47.86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12.45</v>
      </c>
      <c r="D77" s="202">
        <v>6</v>
      </c>
      <c r="E77" s="202">
        <v>0</v>
      </c>
      <c r="F77" s="202">
        <v>0</v>
      </c>
      <c r="G77" s="202">
        <v>14.31</v>
      </c>
      <c r="H77" s="202">
        <v>0</v>
      </c>
      <c r="I77" s="202">
        <v>37.549999999999997</v>
      </c>
      <c r="J77" s="202">
        <v>0.96</v>
      </c>
      <c r="K77" s="202">
        <v>5.39</v>
      </c>
      <c r="L77" s="202">
        <v>8.09</v>
      </c>
      <c r="M77" s="202">
        <v>1.62</v>
      </c>
      <c r="N77" s="202">
        <v>1.74</v>
      </c>
      <c r="O77" s="202">
        <v>2.46</v>
      </c>
      <c r="P77" s="202">
        <v>0.91</v>
      </c>
      <c r="Q77" s="202">
        <v>0.16</v>
      </c>
      <c r="R77" s="202">
        <v>-17.940000000000001</v>
      </c>
      <c r="S77" s="202">
        <v>-9.7100000000000009</v>
      </c>
      <c r="T77" s="202">
        <v>0</v>
      </c>
      <c r="U77" s="202">
        <v>1.96</v>
      </c>
      <c r="V77" s="202">
        <v>0.41</v>
      </c>
      <c r="W77" s="202">
        <v>0.62</v>
      </c>
      <c r="X77" s="202">
        <v>1.44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6.81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47.86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12.45</v>
      </c>
      <c r="D78" s="202">
        <v>6</v>
      </c>
      <c r="E78" s="202">
        <v>0</v>
      </c>
      <c r="F78" s="202">
        <v>0</v>
      </c>
      <c r="G78" s="202">
        <v>14.31</v>
      </c>
      <c r="H78" s="202">
        <v>0</v>
      </c>
      <c r="I78" s="202">
        <v>37.549999999999997</v>
      </c>
      <c r="J78" s="202">
        <v>0.96</v>
      </c>
      <c r="K78" s="202">
        <v>5.39</v>
      </c>
      <c r="L78" s="202">
        <v>8.09</v>
      </c>
      <c r="M78" s="202">
        <v>1.62</v>
      </c>
      <c r="N78" s="202">
        <v>1.74</v>
      </c>
      <c r="O78" s="202">
        <v>2.46</v>
      </c>
      <c r="P78" s="202">
        <v>0.91</v>
      </c>
      <c r="Q78" s="202">
        <v>0.16</v>
      </c>
      <c r="R78" s="202">
        <v>-17.940000000000001</v>
      </c>
      <c r="S78" s="202">
        <v>-9.7100000000000009</v>
      </c>
      <c r="T78" s="202">
        <v>0</v>
      </c>
      <c r="U78" s="202">
        <v>1.96</v>
      </c>
      <c r="V78" s="202">
        <v>0.41</v>
      </c>
      <c r="W78" s="202">
        <v>0.62</v>
      </c>
      <c r="X78" s="202">
        <v>1.44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6.81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47.86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12.45</v>
      </c>
      <c r="D79" s="202">
        <v>6</v>
      </c>
      <c r="E79" s="202">
        <v>0</v>
      </c>
      <c r="F79" s="202">
        <v>0</v>
      </c>
      <c r="G79" s="202">
        <v>14.31</v>
      </c>
      <c r="H79" s="202">
        <v>0</v>
      </c>
      <c r="I79" s="202">
        <v>37.549999999999997</v>
      </c>
      <c r="J79" s="202">
        <v>0.96</v>
      </c>
      <c r="K79" s="202">
        <v>5.39</v>
      </c>
      <c r="L79" s="202">
        <v>8.09</v>
      </c>
      <c r="M79" s="202">
        <v>1.62</v>
      </c>
      <c r="N79" s="202">
        <v>1.74</v>
      </c>
      <c r="O79" s="202">
        <v>2.46</v>
      </c>
      <c r="P79" s="202">
        <v>0.91</v>
      </c>
      <c r="Q79" s="202">
        <v>0.16</v>
      </c>
      <c r="R79" s="202">
        <v>-17.940000000000001</v>
      </c>
      <c r="S79" s="202">
        <v>-9.7100000000000009</v>
      </c>
      <c r="T79" s="202">
        <v>0</v>
      </c>
      <c r="U79" s="202">
        <v>1.93</v>
      </c>
      <c r="V79" s="202">
        <v>0.41</v>
      </c>
      <c r="W79" s="202">
        <v>0.62</v>
      </c>
      <c r="X79" s="202">
        <v>1.44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6.81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47.86</v>
      </c>
      <c r="AJ79" s="202">
        <v>0</v>
      </c>
      <c r="AK79" s="202">
        <v>-15.42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12.45</v>
      </c>
      <c r="D80" s="202">
        <v>6</v>
      </c>
      <c r="E80" s="202">
        <v>0</v>
      </c>
      <c r="F80" s="202">
        <v>0</v>
      </c>
      <c r="G80" s="202">
        <v>14.31</v>
      </c>
      <c r="H80" s="202">
        <v>0</v>
      </c>
      <c r="I80" s="202">
        <v>37.549999999999997</v>
      </c>
      <c r="J80" s="202">
        <v>0.96</v>
      </c>
      <c r="K80" s="202">
        <v>5.39</v>
      </c>
      <c r="L80" s="202">
        <v>8.09</v>
      </c>
      <c r="M80" s="202">
        <v>1.62</v>
      </c>
      <c r="N80" s="202">
        <v>1.74</v>
      </c>
      <c r="O80" s="202">
        <v>2.46</v>
      </c>
      <c r="P80" s="202">
        <v>0.91</v>
      </c>
      <c r="Q80" s="202">
        <v>0.16</v>
      </c>
      <c r="R80" s="202">
        <v>-17.940000000000001</v>
      </c>
      <c r="S80" s="202">
        <v>-9.7100000000000009</v>
      </c>
      <c r="T80" s="202">
        <v>0</v>
      </c>
      <c r="U80" s="202">
        <v>1.93</v>
      </c>
      <c r="V80" s="202">
        <v>0.41</v>
      </c>
      <c r="W80" s="202">
        <v>0.62</v>
      </c>
      <c r="X80" s="202">
        <v>1.44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6.81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47.86</v>
      </c>
      <c r="AJ80" s="202">
        <v>0</v>
      </c>
      <c r="AK80" s="202">
        <v>-17.96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</v>
      </c>
      <c r="D81" s="202">
        <v>4.1500000000000004</v>
      </c>
      <c r="E81" s="202">
        <v>0</v>
      </c>
      <c r="F81" s="202">
        <v>0</v>
      </c>
      <c r="G81" s="202">
        <v>14.31</v>
      </c>
      <c r="H81" s="202">
        <v>0</v>
      </c>
      <c r="I81" s="202">
        <v>37.549999999999997</v>
      </c>
      <c r="J81" s="202">
        <v>0.96</v>
      </c>
      <c r="K81" s="202">
        <v>5.39</v>
      </c>
      <c r="L81" s="202">
        <v>8.09</v>
      </c>
      <c r="M81" s="202">
        <v>1.62</v>
      </c>
      <c r="N81" s="202">
        <v>1.74</v>
      </c>
      <c r="O81" s="202">
        <v>2.46</v>
      </c>
      <c r="P81" s="202">
        <v>0.91</v>
      </c>
      <c r="Q81" s="202">
        <v>0.16</v>
      </c>
      <c r="R81" s="202">
        <v>-17.940000000000001</v>
      </c>
      <c r="S81" s="202">
        <v>-9.7100000000000009</v>
      </c>
      <c r="T81" s="202">
        <v>0</v>
      </c>
      <c r="U81" s="202">
        <v>1.93</v>
      </c>
      <c r="V81" s="202">
        <v>0.41</v>
      </c>
      <c r="W81" s="202">
        <v>0.62</v>
      </c>
      <c r="X81" s="202">
        <v>1.44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6.81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47.86</v>
      </c>
      <c r="AJ81" s="202">
        <v>0</v>
      </c>
      <c r="AK81" s="202">
        <v>-16.95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</v>
      </c>
      <c r="D82" s="202">
        <v>4.1500000000000004</v>
      </c>
      <c r="E82" s="202">
        <v>0</v>
      </c>
      <c r="F82" s="202">
        <v>0</v>
      </c>
      <c r="G82" s="202">
        <v>14.31</v>
      </c>
      <c r="H82" s="202">
        <v>0</v>
      </c>
      <c r="I82" s="202">
        <v>37.549999999999997</v>
      </c>
      <c r="J82" s="202">
        <v>0.96</v>
      </c>
      <c r="K82" s="202">
        <v>5.39</v>
      </c>
      <c r="L82" s="202">
        <v>8.09</v>
      </c>
      <c r="M82" s="202">
        <v>1.62</v>
      </c>
      <c r="N82" s="202">
        <v>1.74</v>
      </c>
      <c r="O82" s="202">
        <v>2.46</v>
      </c>
      <c r="P82" s="202">
        <v>0.91</v>
      </c>
      <c r="Q82" s="202">
        <v>0.16</v>
      </c>
      <c r="R82" s="202">
        <v>-17.940000000000001</v>
      </c>
      <c r="S82" s="202">
        <v>-9.7100000000000009</v>
      </c>
      <c r="T82" s="202">
        <v>0</v>
      </c>
      <c r="U82" s="202">
        <v>1.93</v>
      </c>
      <c r="V82" s="202">
        <v>0.41</v>
      </c>
      <c r="W82" s="202">
        <v>0.62</v>
      </c>
      <c r="X82" s="202">
        <v>1.44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6.81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47.86</v>
      </c>
      <c r="AJ82" s="202">
        <v>0</v>
      </c>
      <c r="AK82" s="202">
        <v>-16.63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</v>
      </c>
      <c r="D83" s="202">
        <v>4.1500000000000004</v>
      </c>
      <c r="E83" s="202">
        <v>0</v>
      </c>
      <c r="F83" s="202">
        <v>0</v>
      </c>
      <c r="G83" s="202">
        <v>14.31</v>
      </c>
      <c r="H83" s="202">
        <v>0</v>
      </c>
      <c r="I83" s="202">
        <v>37.549999999999997</v>
      </c>
      <c r="J83" s="202">
        <v>0.96</v>
      </c>
      <c r="K83" s="202">
        <v>5.39</v>
      </c>
      <c r="L83" s="202">
        <v>8.09</v>
      </c>
      <c r="M83" s="202">
        <v>1.62</v>
      </c>
      <c r="N83" s="202">
        <v>1.74</v>
      </c>
      <c r="O83" s="202">
        <v>2.46</v>
      </c>
      <c r="P83" s="202">
        <v>0.91</v>
      </c>
      <c r="Q83" s="202">
        <v>0.16</v>
      </c>
      <c r="R83" s="202">
        <v>-17.940000000000001</v>
      </c>
      <c r="S83" s="202">
        <v>-9.7100000000000009</v>
      </c>
      <c r="T83" s="202">
        <v>0</v>
      </c>
      <c r="U83" s="202">
        <v>1.93</v>
      </c>
      <c r="V83" s="202">
        <v>0.41</v>
      </c>
      <c r="W83" s="202">
        <v>0.62</v>
      </c>
      <c r="X83" s="202">
        <v>1.44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6.47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47.69</v>
      </c>
      <c r="AJ83" s="202">
        <v>0</v>
      </c>
      <c r="AK83" s="202">
        <v>-16.63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</v>
      </c>
      <c r="D84" s="202">
        <v>4.1500000000000004</v>
      </c>
      <c r="E84" s="202">
        <v>0</v>
      </c>
      <c r="F84" s="202">
        <v>0</v>
      </c>
      <c r="G84" s="202">
        <v>14.31</v>
      </c>
      <c r="H84" s="202">
        <v>0</v>
      </c>
      <c r="I84" s="202">
        <v>37.549999999999997</v>
      </c>
      <c r="J84" s="202">
        <v>0.96</v>
      </c>
      <c r="K84" s="202">
        <v>5.39</v>
      </c>
      <c r="L84" s="202">
        <v>8.09</v>
      </c>
      <c r="M84" s="202">
        <v>1.62</v>
      </c>
      <c r="N84" s="202">
        <v>1.74</v>
      </c>
      <c r="O84" s="202">
        <v>2.46</v>
      </c>
      <c r="P84" s="202">
        <v>0.91</v>
      </c>
      <c r="Q84" s="202">
        <v>0.16</v>
      </c>
      <c r="R84" s="202">
        <v>-17.940000000000001</v>
      </c>
      <c r="S84" s="202">
        <v>-9.7100000000000009</v>
      </c>
      <c r="T84" s="202">
        <v>0</v>
      </c>
      <c r="U84" s="202">
        <v>1.93</v>
      </c>
      <c r="V84" s="202">
        <v>0.41</v>
      </c>
      <c r="W84" s="202">
        <v>0.62</v>
      </c>
      <c r="X84" s="202">
        <v>1.44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6.13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46.56</v>
      </c>
      <c r="AJ84" s="202">
        <v>0</v>
      </c>
      <c r="AK84" s="202">
        <v>-16.309999999999999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</v>
      </c>
      <c r="D85" s="202">
        <v>4.1500000000000004</v>
      </c>
      <c r="E85" s="202">
        <v>0</v>
      </c>
      <c r="F85" s="202">
        <v>0</v>
      </c>
      <c r="G85" s="202">
        <v>14.31</v>
      </c>
      <c r="H85" s="202">
        <v>0</v>
      </c>
      <c r="I85" s="202">
        <v>37.549999999999997</v>
      </c>
      <c r="J85" s="202">
        <v>0.96</v>
      </c>
      <c r="K85" s="202">
        <v>5.39</v>
      </c>
      <c r="L85" s="202">
        <v>8.09</v>
      </c>
      <c r="M85" s="202">
        <v>1.62</v>
      </c>
      <c r="N85" s="202">
        <v>1.74</v>
      </c>
      <c r="O85" s="202">
        <v>2.46</v>
      </c>
      <c r="P85" s="202">
        <v>0.91</v>
      </c>
      <c r="Q85" s="202">
        <v>0.16</v>
      </c>
      <c r="R85" s="202">
        <v>-17.940000000000001</v>
      </c>
      <c r="S85" s="202">
        <v>-9.7100000000000009</v>
      </c>
      <c r="T85" s="202">
        <v>0</v>
      </c>
      <c r="U85" s="202">
        <v>1.93</v>
      </c>
      <c r="V85" s="202">
        <v>0.41</v>
      </c>
      <c r="W85" s="202">
        <v>0.62</v>
      </c>
      <c r="X85" s="202">
        <v>1.62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6.47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47.69</v>
      </c>
      <c r="AJ85" s="202">
        <v>0</v>
      </c>
      <c r="AK85" s="202">
        <v>-14.86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</v>
      </c>
      <c r="D86" s="202">
        <v>4.1500000000000004</v>
      </c>
      <c r="E86" s="202">
        <v>0</v>
      </c>
      <c r="F86" s="202">
        <v>0</v>
      </c>
      <c r="G86" s="202">
        <v>14.31</v>
      </c>
      <c r="H86" s="202">
        <v>0</v>
      </c>
      <c r="I86" s="202">
        <v>37.549999999999997</v>
      </c>
      <c r="J86" s="202">
        <v>0.96</v>
      </c>
      <c r="K86" s="202">
        <v>5.39</v>
      </c>
      <c r="L86" s="202">
        <v>8.09</v>
      </c>
      <c r="M86" s="202">
        <v>1.62</v>
      </c>
      <c r="N86" s="202">
        <v>1.74</v>
      </c>
      <c r="O86" s="202">
        <v>2.46</v>
      </c>
      <c r="P86" s="202">
        <v>0.91</v>
      </c>
      <c r="Q86" s="202">
        <v>0.16</v>
      </c>
      <c r="R86" s="202">
        <v>-17.940000000000001</v>
      </c>
      <c r="S86" s="202">
        <v>-9.7100000000000009</v>
      </c>
      <c r="T86" s="202">
        <v>0</v>
      </c>
      <c r="U86" s="202">
        <v>1.93</v>
      </c>
      <c r="V86" s="202">
        <v>0.41</v>
      </c>
      <c r="W86" s="202">
        <v>0.62</v>
      </c>
      <c r="X86" s="202">
        <v>1.78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6.47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47.69</v>
      </c>
      <c r="AJ86" s="202">
        <v>0</v>
      </c>
      <c r="AK86" s="202">
        <v>-17.62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</v>
      </c>
      <c r="D87" s="202">
        <v>4.1500000000000004</v>
      </c>
      <c r="E87" s="202">
        <v>0</v>
      </c>
      <c r="F87" s="202">
        <v>14.31</v>
      </c>
      <c r="G87" s="202">
        <v>0</v>
      </c>
      <c r="H87" s="202">
        <v>0</v>
      </c>
      <c r="I87" s="202">
        <v>37.549999999999997</v>
      </c>
      <c r="J87" s="202">
        <v>0.96</v>
      </c>
      <c r="K87" s="202">
        <v>5.39</v>
      </c>
      <c r="L87" s="202">
        <v>8.09</v>
      </c>
      <c r="M87" s="202">
        <v>1.62</v>
      </c>
      <c r="N87" s="202">
        <v>1.74</v>
      </c>
      <c r="O87" s="202">
        <v>2.46</v>
      </c>
      <c r="P87" s="202">
        <v>0.91</v>
      </c>
      <c r="Q87" s="202">
        <v>0.16</v>
      </c>
      <c r="R87" s="202">
        <v>-17.940000000000001</v>
      </c>
      <c r="S87" s="202">
        <v>-9.7100000000000009</v>
      </c>
      <c r="T87" s="202">
        <v>0</v>
      </c>
      <c r="U87" s="202">
        <v>1.93</v>
      </c>
      <c r="V87" s="202">
        <v>0.41</v>
      </c>
      <c r="W87" s="202">
        <v>0.62</v>
      </c>
      <c r="X87" s="202">
        <v>1.85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6.14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48.02</v>
      </c>
      <c r="AJ87" s="202">
        <v>0</v>
      </c>
      <c r="AK87" s="202">
        <v>-16.010000000000002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</v>
      </c>
      <c r="D88" s="202">
        <v>4.1500000000000004</v>
      </c>
      <c r="E88" s="202">
        <v>0</v>
      </c>
      <c r="F88" s="202">
        <v>14.31</v>
      </c>
      <c r="G88" s="202">
        <v>0</v>
      </c>
      <c r="H88" s="202">
        <v>0</v>
      </c>
      <c r="I88" s="202">
        <v>37.549999999999997</v>
      </c>
      <c r="J88" s="202">
        <v>0.96</v>
      </c>
      <c r="K88" s="202">
        <v>5.39</v>
      </c>
      <c r="L88" s="202">
        <v>8.09</v>
      </c>
      <c r="M88" s="202">
        <v>1.62</v>
      </c>
      <c r="N88" s="202">
        <v>1.74</v>
      </c>
      <c r="O88" s="202">
        <v>2.46</v>
      </c>
      <c r="P88" s="202">
        <v>0.91</v>
      </c>
      <c r="Q88" s="202">
        <v>0.16</v>
      </c>
      <c r="R88" s="202">
        <v>-17.940000000000001</v>
      </c>
      <c r="S88" s="202">
        <v>-9.7100000000000009</v>
      </c>
      <c r="T88" s="202">
        <v>0</v>
      </c>
      <c r="U88" s="202">
        <v>1.93</v>
      </c>
      <c r="V88" s="202">
        <v>0.41</v>
      </c>
      <c r="W88" s="202">
        <v>0.62</v>
      </c>
      <c r="X88" s="202">
        <v>2.0099999999999998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6.14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48.02</v>
      </c>
      <c r="AJ88" s="202">
        <v>0</v>
      </c>
      <c r="AK88" s="202">
        <v>-16.309999999999999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</v>
      </c>
      <c r="D89" s="202">
        <v>4.1500000000000004</v>
      </c>
      <c r="E89" s="202">
        <v>0</v>
      </c>
      <c r="F89" s="202">
        <v>14.31</v>
      </c>
      <c r="G89" s="202">
        <v>0</v>
      </c>
      <c r="H89" s="202">
        <v>0</v>
      </c>
      <c r="I89" s="202">
        <v>37.549999999999997</v>
      </c>
      <c r="J89" s="202">
        <v>0.96</v>
      </c>
      <c r="K89" s="202">
        <v>5.39</v>
      </c>
      <c r="L89" s="202">
        <v>8.09</v>
      </c>
      <c r="M89" s="202">
        <v>1.62</v>
      </c>
      <c r="N89" s="202">
        <v>1.74</v>
      </c>
      <c r="O89" s="202">
        <v>2.46</v>
      </c>
      <c r="P89" s="202">
        <v>0.91</v>
      </c>
      <c r="Q89" s="202">
        <v>0.16</v>
      </c>
      <c r="R89" s="202">
        <v>-17.940000000000001</v>
      </c>
      <c r="S89" s="202">
        <v>-9.7100000000000009</v>
      </c>
      <c r="T89" s="202">
        <v>0</v>
      </c>
      <c r="U89" s="202">
        <v>1.9</v>
      </c>
      <c r="V89" s="202">
        <v>0.36</v>
      </c>
      <c r="W89" s="202">
        <v>0.62</v>
      </c>
      <c r="X89" s="202">
        <v>2.0099999999999998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6.14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48.02</v>
      </c>
      <c r="AJ89" s="202">
        <v>0</v>
      </c>
      <c r="AK89" s="202">
        <v>-16.95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</v>
      </c>
      <c r="D90" s="202">
        <v>4.1500000000000004</v>
      </c>
      <c r="E90" s="202">
        <v>0</v>
      </c>
      <c r="F90" s="202">
        <v>14.31</v>
      </c>
      <c r="G90" s="202">
        <v>0</v>
      </c>
      <c r="H90" s="202">
        <v>0</v>
      </c>
      <c r="I90" s="202">
        <v>37.549999999999997</v>
      </c>
      <c r="J90" s="202">
        <v>0.96</v>
      </c>
      <c r="K90" s="202">
        <v>5.39</v>
      </c>
      <c r="L90" s="202">
        <v>8.09</v>
      </c>
      <c r="M90" s="202">
        <v>1.62</v>
      </c>
      <c r="N90" s="202">
        <v>1.74</v>
      </c>
      <c r="O90" s="202">
        <v>2.46</v>
      </c>
      <c r="P90" s="202">
        <v>0.91</v>
      </c>
      <c r="Q90" s="202">
        <v>0.16</v>
      </c>
      <c r="R90" s="202">
        <v>-17.940000000000001</v>
      </c>
      <c r="S90" s="202">
        <v>-9.7100000000000009</v>
      </c>
      <c r="T90" s="202">
        <v>0</v>
      </c>
      <c r="U90" s="202">
        <v>1.9</v>
      </c>
      <c r="V90" s="202">
        <v>0.36</v>
      </c>
      <c r="W90" s="202">
        <v>0.62</v>
      </c>
      <c r="X90" s="202">
        <v>2.0099999999999998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6.14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48.02</v>
      </c>
      <c r="AJ90" s="202">
        <v>0</v>
      </c>
      <c r="AK90" s="202">
        <v>-16.309999999999999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</v>
      </c>
      <c r="D91" s="202">
        <v>4.1500000000000004</v>
      </c>
      <c r="E91" s="202">
        <v>0</v>
      </c>
      <c r="F91" s="202">
        <v>14.31</v>
      </c>
      <c r="G91" s="202">
        <v>0</v>
      </c>
      <c r="H91" s="202">
        <v>0</v>
      </c>
      <c r="I91" s="202">
        <v>37.549999999999997</v>
      </c>
      <c r="J91" s="202">
        <v>0.96</v>
      </c>
      <c r="K91" s="202">
        <v>5.39</v>
      </c>
      <c r="L91" s="202">
        <v>8.09</v>
      </c>
      <c r="M91" s="202">
        <v>1.62</v>
      </c>
      <c r="N91" s="202">
        <v>1.74</v>
      </c>
      <c r="O91" s="202">
        <v>2.46</v>
      </c>
      <c r="P91" s="202">
        <v>0.91</v>
      </c>
      <c r="Q91" s="202">
        <v>0.16</v>
      </c>
      <c r="R91" s="202">
        <v>-17.940000000000001</v>
      </c>
      <c r="S91" s="202">
        <v>-9.7100000000000009</v>
      </c>
      <c r="T91" s="202">
        <v>0</v>
      </c>
      <c r="U91" s="202">
        <v>1.9</v>
      </c>
      <c r="V91" s="202">
        <v>0.36</v>
      </c>
      <c r="W91" s="202">
        <v>0.62</v>
      </c>
      <c r="X91" s="202">
        <v>2.0099999999999998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6.14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48.02</v>
      </c>
      <c r="AJ91" s="202">
        <v>0</v>
      </c>
      <c r="AK91" s="202">
        <v>-16.53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</v>
      </c>
      <c r="D92" s="202">
        <v>4.1500000000000004</v>
      </c>
      <c r="E92" s="202">
        <v>0</v>
      </c>
      <c r="F92" s="202">
        <v>14.31</v>
      </c>
      <c r="G92" s="202">
        <v>0</v>
      </c>
      <c r="H92" s="202">
        <v>0</v>
      </c>
      <c r="I92" s="202">
        <v>37.549999999999997</v>
      </c>
      <c r="J92" s="202">
        <v>0.96</v>
      </c>
      <c r="K92" s="202">
        <v>5.39</v>
      </c>
      <c r="L92" s="202">
        <v>8.09</v>
      </c>
      <c r="M92" s="202">
        <v>1.62</v>
      </c>
      <c r="N92" s="202">
        <v>1.74</v>
      </c>
      <c r="O92" s="202">
        <v>2.46</v>
      </c>
      <c r="P92" s="202">
        <v>0.91</v>
      </c>
      <c r="Q92" s="202">
        <v>0.16</v>
      </c>
      <c r="R92" s="202">
        <v>-17.940000000000001</v>
      </c>
      <c r="S92" s="202">
        <v>-9.7100000000000009</v>
      </c>
      <c r="T92" s="202">
        <v>0</v>
      </c>
      <c r="U92" s="202">
        <v>1.9</v>
      </c>
      <c r="V92" s="202">
        <v>0.36</v>
      </c>
      <c r="W92" s="202">
        <v>0.62</v>
      </c>
      <c r="X92" s="202">
        <v>2.0099999999999998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6.14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48.02</v>
      </c>
      <c r="AJ92" s="202">
        <v>0</v>
      </c>
      <c r="AK92" s="202">
        <v>-19.600000000000001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</v>
      </c>
      <c r="D93" s="202">
        <v>4.1500000000000004</v>
      </c>
      <c r="E93" s="202">
        <v>0</v>
      </c>
      <c r="F93" s="202">
        <v>14.31</v>
      </c>
      <c r="G93" s="202">
        <v>0</v>
      </c>
      <c r="H93" s="202">
        <v>0</v>
      </c>
      <c r="I93" s="202">
        <v>37.549999999999997</v>
      </c>
      <c r="J93" s="202">
        <v>0.96</v>
      </c>
      <c r="K93" s="202">
        <v>5.39</v>
      </c>
      <c r="L93" s="202">
        <v>8.09</v>
      </c>
      <c r="M93" s="202">
        <v>1.62</v>
      </c>
      <c r="N93" s="202">
        <v>1.74</v>
      </c>
      <c r="O93" s="202">
        <v>2.46</v>
      </c>
      <c r="P93" s="202">
        <v>0.91</v>
      </c>
      <c r="Q93" s="202">
        <v>0.16</v>
      </c>
      <c r="R93" s="202">
        <v>-17.940000000000001</v>
      </c>
      <c r="S93" s="202">
        <v>-9.7100000000000009</v>
      </c>
      <c r="T93" s="202">
        <v>0</v>
      </c>
      <c r="U93" s="202">
        <v>1.9</v>
      </c>
      <c r="V93" s="202">
        <v>0.36</v>
      </c>
      <c r="W93" s="202">
        <v>0.62</v>
      </c>
      <c r="X93" s="202">
        <v>2.0099999999999998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6.14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48.02</v>
      </c>
      <c r="AJ93" s="202">
        <v>0</v>
      </c>
      <c r="AK93" s="202">
        <v>-19.260000000000002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</v>
      </c>
      <c r="D94" s="202">
        <v>4.1500000000000004</v>
      </c>
      <c r="E94" s="202">
        <v>0</v>
      </c>
      <c r="F94" s="202">
        <v>14.31</v>
      </c>
      <c r="G94" s="202">
        <v>0</v>
      </c>
      <c r="H94" s="202">
        <v>0</v>
      </c>
      <c r="I94" s="202">
        <v>37.549999999999997</v>
      </c>
      <c r="J94" s="202">
        <v>0.96</v>
      </c>
      <c r="K94" s="202">
        <v>5.39</v>
      </c>
      <c r="L94" s="202">
        <v>8.09</v>
      </c>
      <c r="M94" s="202">
        <v>1.62</v>
      </c>
      <c r="N94" s="202">
        <v>1.74</v>
      </c>
      <c r="O94" s="202">
        <v>2.46</v>
      </c>
      <c r="P94" s="202">
        <v>0.91</v>
      </c>
      <c r="Q94" s="202">
        <v>0.16</v>
      </c>
      <c r="R94" s="202">
        <v>-17.940000000000001</v>
      </c>
      <c r="S94" s="202">
        <v>-9.7100000000000009</v>
      </c>
      <c r="T94" s="202">
        <v>0</v>
      </c>
      <c r="U94" s="202">
        <v>1.9</v>
      </c>
      <c r="V94" s="202">
        <v>0.36</v>
      </c>
      <c r="W94" s="202">
        <v>0.62</v>
      </c>
      <c r="X94" s="202">
        <v>2.0099999999999998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6.14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48.02</v>
      </c>
      <c r="AJ94" s="202">
        <v>0</v>
      </c>
      <c r="AK94" s="202">
        <v>-19.260000000000002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</v>
      </c>
      <c r="D95" s="202">
        <v>4.1500000000000004</v>
      </c>
      <c r="E95" s="202">
        <v>0</v>
      </c>
      <c r="F95" s="202">
        <v>14.31</v>
      </c>
      <c r="G95" s="202">
        <v>0</v>
      </c>
      <c r="H95" s="202">
        <v>0</v>
      </c>
      <c r="I95" s="202">
        <v>37.549999999999997</v>
      </c>
      <c r="J95" s="202">
        <v>0.96</v>
      </c>
      <c r="K95" s="202">
        <v>5.39</v>
      </c>
      <c r="L95" s="202">
        <v>8.09</v>
      </c>
      <c r="M95" s="202">
        <v>1.62</v>
      </c>
      <c r="N95" s="202">
        <v>1.74</v>
      </c>
      <c r="O95" s="202">
        <v>2.46</v>
      </c>
      <c r="P95" s="202">
        <v>0.91</v>
      </c>
      <c r="Q95" s="202">
        <v>0.16</v>
      </c>
      <c r="R95" s="202">
        <v>-17.940000000000001</v>
      </c>
      <c r="S95" s="202">
        <v>-9.7100000000000009</v>
      </c>
      <c r="T95" s="202">
        <v>0</v>
      </c>
      <c r="U95" s="202">
        <v>1.87</v>
      </c>
      <c r="V95" s="202">
        <v>0.36</v>
      </c>
      <c r="W95" s="202">
        <v>0.62</v>
      </c>
      <c r="X95" s="202">
        <v>2.0099999999999998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6.14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47.69</v>
      </c>
      <c r="AJ95" s="202">
        <v>0</v>
      </c>
      <c r="AK95" s="202">
        <v>-19.260000000000002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</v>
      </c>
      <c r="D96" s="202">
        <v>4.1500000000000004</v>
      </c>
      <c r="E96" s="202">
        <v>0</v>
      </c>
      <c r="F96" s="202">
        <v>14.31</v>
      </c>
      <c r="G96" s="202">
        <v>0</v>
      </c>
      <c r="H96" s="202">
        <v>0</v>
      </c>
      <c r="I96" s="202">
        <v>37.549999999999997</v>
      </c>
      <c r="J96" s="202">
        <v>0.96</v>
      </c>
      <c r="K96" s="202">
        <v>5.39</v>
      </c>
      <c r="L96" s="202">
        <v>8.09</v>
      </c>
      <c r="M96" s="202">
        <v>1.62</v>
      </c>
      <c r="N96" s="202">
        <v>1.74</v>
      </c>
      <c r="O96" s="202">
        <v>2.46</v>
      </c>
      <c r="P96" s="202">
        <v>0.91</v>
      </c>
      <c r="Q96" s="202">
        <v>0.16</v>
      </c>
      <c r="R96" s="202">
        <v>-17.940000000000001</v>
      </c>
      <c r="S96" s="202">
        <v>-9.7100000000000009</v>
      </c>
      <c r="T96" s="202">
        <v>0</v>
      </c>
      <c r="U96" s="202">
        <v>1.87</v>
      </c>
      <c r="V96" s="202">
        <v>0.36</v>
      </c>
      <c r="W96" s="202">
        <v>0.62</v>
      </c>
      <c r="X96" s="202">
        <v>2.0099999999999998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6.14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47.69</v>
      </c>
      <c r="AJ96" s="202">
        <v>0</v>
      </c>
      <c r="AK96" s="202">
        <v>-19.260000000000002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</v>
      </c>
      <c r="D97" s="202">
        <v>4.1500000000000004</v>
      </c>
      <c r="E97" s="202">
        <v>0</v>
      </c>
      <c r="F97" s="202">
        <v>14.31</v>
      </c>
      <c r="G97" s="202">
        <v>0</v>
      </c>
      <c r="H97" s="202">
        <v>0</v>
      </c>
      <c r="I97" s="202">
        <v>38.51</v>
      </c>
      <c r="J97" s="202">
        <v>0</v>
      </c>
      <c r="K97" s="202">
        <v>5.39</v>
      </c>
      <c r="L97" s="202">
        <v>8.09</v>
      </c>
      <c r="M97" s="202">
        <v>1.62</v>
      </c>
      <c r="N97" s="202">
        <v>1.74</v>
      </c>
      <c r="O97" s="202">
        <v>2.46</v>
      </c>
      <c r="P97" s="202">
        <v>0.91</v>
      </c>
      <c r="Q97" s="202">
        <v>0.16</v>
      </c>
      <c r="R97" s="202">
        <v>-17.940000000000001</v>
      </c>
      <c r="S97" s="202">
        <v>-9.7100000000000009</v>
      </c>
      <c r="T97" s="202">
        <v>0</v>
      </c>
      <c r="U97" s="202">
        <v>1.87</v>
      </c>
      <c r="V97" s="202">
        <v>0.36</v>
      </c>
      <c r="W97" s="202">
        <v>0.62</v>
      </c>
      <c r="X97" s="202">
        <v>2.0099999999999998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6.14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47.69</v>
      </c>
      <c r="AJ97" s="202">
        <v>0</v>
      </c>
      <c r="AK97" s="202">
        <v>-17.37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15.68</v>
      </c>
      <c r="D98" s="202">
        <v>2.77</v>
      </c>
      <c r="E98" s="202">
        <v>0</v>
      </c>
      <c r="F98" s="202">
        <v>14.31</v>
      </c>
      <c r="G98" s="202">
        <v>0</v>
      </c>
      <c r="H98" s="202">
        <v>0</v>
      </c>
      <c r="I98" s="202">
        <v>38.51</v>
      </c>
      <c r="J98" s="202">
        <v>0</v>
      </c>
      <c r="K98" s="202">
        <v>5.39</v>
      </c>
      <c r="L98" s="202">
        <v>8.09</v>
      </c>
      <c r="M98" s="202">
        <v>1.62</v>
      </c>
      <c r="N98" s="202">
        <v>1.74</v>
      </c>
      <c r="O98" s="202">
        <v>2.46</v>
      </c>
      <c r="P98" s="202">
        <v>0.91</v>
      </c>
      <c r="Q98" s="202">
        <v>0.16</v>
      </c>
      <c r="R98" s="202">
        <v>-17.940000000000001</v>
      </c>
      <c r="S98" s="202">
        <v>-9.7100000000000009</v>
      </c>
      <c r="T98" s="202">
        <v>0</v>
      </c>
      <c r="U98" s="202">
        <v>1.87</v>
      </c>
      <c r="V98" s="202">
        <v>0.36</v>
      </c>
      <c r="W98" s="202">
        <v>0.62</v>
      </c>
      <c r="X98" s="202">
        <v>2.0099999999999998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6.14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47.69</v>
      </c>
      <c r="AJ98" s="202">
        <v>0</v>
      </c>
      <c r="AK98" s="202">
        <v>-19.96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0.30659500000000012</v>
      </c>
      <c r="D99">
        <f t="shared" si="0"/>
        <v>0.13532999999999989</v>
      </c>
      <c r="E99">
        <f t="shared" si="0"/>
        <v>0</v>
      </c>
      <c r="F99">
        <f t="shared" si="0"/>
        <v>4.2930000000000003E-2</v>
      </c>
      <c r="G99">
        <f t="shared" si="0"/>
        <v>0.30050999999999939</v>
      </c>
      <c r="H99">
        <f t="shared" si="0"/>
        <v>0</v>
      </c>
      <c r="I99">
        <f t="shared" si="0"/>
        <v>0.88488000000000133</v>
      </c>
      <c r="J99">
        <f t="shared" si="0"/>
        <v>3.9360000000000062E-2</v>
      </c>
      <c r="K99">
        <f t="shared" si="0"/>
        <v>0.12935999999999975</v>
      </c>
      <c r="L99">
        <f t="shared" si="0"/>
        <v>0.19416000000000008</v>
      </c>
      <c r="M99">
        <f t="shared" si="0"/>
        <v>2.6615000000000024E-2</v>
      </c>
      <c r="N99">
        <f t="shared" si="0"/>
        <v>2.5439999999999977E-2</v>
      </c>
      <c r="O99">
        <f t="shared" si="0"/>
        <v>4.463000000000001E-2</v>
      </c>
      <c r="P99">
        <f t="shared" si="0"/>
        <v>2.254999999999999E-2</v>
      </c>
      <c r="Q99">
        <f t="shared" si="0"/>
        <v>3.8400000000000027E-3</v>
      </c>
      <c r="R99">
        <f t="shared" si="0"/>
        <v>-9.6527500000000002E-2</v>
      </c>
      <c r="S99">
        <f t="shared" si="0"/>
        <v>-5.1325000000000023E-2</v>
      </c>
      <c r="T99">
        <f t="shared" si="0"/>
        <v>0</v>
      </c>
      <c r="U99">
        <f t="shared" si="0"/>
        <v>4.8310000000000033E-2</v>
      </c>
      <c r="V99">
        <f t="shared" si="0"/>
        <v>9.6099999999999918E-3</v>
      </c>
      <c r="W99">
        <f t="shared" si="0"/>
        <v>1.4714999999999978E-2</v>
      </c>
      <c r="X99">
        <f t="shared" si="0"/>
        <v>9.6427500000000083E-2</v>
      </c>
      <c r="Y99">
        <f t="shared" si="0"/>
        <v>0</v>
      </c>
      <c r="Z99">
        <f t="shared" si="0"/>
        <v>9.8355000000000165E-2</v>
      </c>
      <c r="AA99">
        <f t="shared" si="0"/>
        <v>0</v>
      </c>
      <c r="AB99">
        <f t="shared" si="0"/>
        <v>0</v>
      </c>
      <c r="AC99">
        <f t="shared" si="0"/>
        <v>0.13453999999999997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1.1139025000000005</v>
      </c>
      <c r="AJ99">
        <f t="shared" si="0"/>
        <v>0</v>
      </c>
      <c r="AK99">
        <f t="shared" si="0"/>
        <v>-0.15113749999999998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7.2</v>
      </c>
      <c r="D3" s="202">
        <v>3.47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21.16</v>
      </c>
      <c r="J3" s="202">
        <v>1.1100000000000001</v>
      </c>
      <c r="K3" s="202">
        <v>1.73</v>
      </c>
      <c r="L3" s="202">
        <v>2.19</v>
      </c>
      <c r="M3" s="202">
        <v>0</v>
      </c>
      <c r="N3" s="202">
        <v>1.02</v>
      </c>
      <c r="O3" s="202">
        <v>1.69</v>
      </c>
      <c r="P3" s="202">
        <v>2.2999999999999998</v>
      </c>
      <c r="Q3" s="202">
        <v>0.09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0.7</v>
      </c>
      <c r="X3" s="202">
        <v>1.25</v>
      </c>
      <c r="Y3" s="202">
        <v>0</v>
      </c>
      <c r="Z3" s="202">
        <v>2.37</v>
      </c>
      <c r="AA3" s="202">
        <v>0</v>
      </c>
      <c r="AB3" s="202">
        <v>0</v>
      </c>
      <c r="AC3" s="202">
        <v>0.28999999999999998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11.14</v>
      </c>
      <c r="AJ3" s="202">
        <v>0</v>
      </c>
      <c r="AK3" s="202">
        <v>0.98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7.2</v>
      </c>
      <c r="D4" s="202">
        <v>3.47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21.16</v>
      </c>
      <c r="J4" s="202">
        <v>1.1100000000000001</v>
      </c>
      <c r="K4" s="202">
        <v>1.73</v>
      </c>
      <c r="L4" s="202">
        <v>2.19</v>
      </c>
      <c r="M4" s="202">
        <v>0</v>
      </c>
      <c r="N4" s="202">
        <v>1.02</v>
      </c>
      <c r="O4" s="202">
        <v>1.69</v>
      </c>
      <c r="P4" s="202">
        <v>2.2999999999999998</v>
      </c>
      <c r="Q4" s="202">
        <v>0.09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0.7</v>
      </c>
      <c r="X4" s="202">
        <v>1.25</v>
      </c>
      <c r="Y4" s="202">
        <v>0</v>
      </c>
      <c r="Z4" s="202">
        <v>2.37</v>
      </c>
      <c r="AA4" s="202">
        <v>0</v>
      </c>
      <c r="AB4" s="202">
        <v>0</v>
      </c>
      <c r="AC4" s="202">
        <v>0.28999999999999998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11.14</v>
      </c>
      <c r="AJ4" s="202">
        <v>0</v>
      </c>
      <c r="AK4" s="202">
        <v>0.98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7.2</v>
      </c>
      <c r="D5" s="202">
        <v>3.47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21.16</v>
      </c>
      <c r="J5" s="202">
        <v>1.1100000000000001</v>
      </c>
      <c r="K5" s="202">
        <v>1.73</v>
      </c>
      <c r="L5" s="202">
        <v>2.19</v>
      </c>
      <c r="M5" s="202">
        <v>0</v>
      </c>
      <c r="N5" s="202">
        <v>1.02</v>
      </c>
      <c r="O5" s="202">
        <v>1.69</v>
      </c>
      <c r="P5" s="202">
        <v>2.2999999999999998</v>
      </c>
      <c r="Q5" s="202">
        <v>0.09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0.7</v>
      </c>
      <c r="X5" s="202">
        <v>1.25</v>
      </c>
      <c r="Y5" s="202">
        <v>0</v>
      </c>
      <c r="Z5" s="202">
        <v>2.37</v>
      </c>
      <c r="AA5" s="202">
        <v>0</v>
      </c>
      <c r="AB5" s="202">
        <v>0</v>
      </c>
      <c r="AC5" s="202">
        <v>0.28999999999999998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11.14</v>
      </c>
      <c r="AJ5" s="202">
        <v>0</v>
      </c>
      <c r="AK5" s="202">
        <v>3.12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7.2</v>
      </c>
      <c r="D6" s="202">
        <v>3.47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21.16</v>
      </c>
      <c r="J6" s="202">
        <v>1.1100000000000001</v>
      </c>
      <c r="K6" s="202">
        <v>1.73</v>
      </c>
      <c r="L6" s="202">
        <v>2.19</v>
      </c>
      <c r="M6" s="202">
        <v>0</v>
      </c>
      <c r="N6" s="202">
        <v>1.02</v>
      </c>
      <c r="O6" s="202">
        <v>1.69</v>
      </c>
      <c r="P6" s="202">
        <v>2.2999999999999998</v>
      </c>
      <c r="Q6" s="202">
        <v>0.09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0.7</v>
      </c>
      <c r="X6" s="202">
        <v>1.25</v>
      </c>
      <c r="Y6" s="202">
        <v>0</v>
      </c>
      <c r="Z6" s="202">
        <v>2.37</v>
      </c>
      <c r="AA6" s="202">
        <v>0</v>
      </c>
      <c r="AB6" s="202">
        <v>0</v>
      </c>
      <c r="AC6" s="202">
        <v>0.28999999999999998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11.14</v>
      </c>
      <c r="AJ6" s="202">
        <v>0</v>
      </c>
      <c r="AK6" s="202">
        <v>3.12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7.2</v>
      </c>
      <c r="D7" s="202">
        <v>3.47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21.16</v>
      </c>
      <c r="J7" s="202">
        <v>1.1100000000000001</v>
      </c>
      <c r="K7" s="202">
        <v>1.73</v>
      </c>
      <c r="L7" s="202">
        <v>2.19</v>
      </c>
      <c r="M7" s="202">
        <v>0</v>
      </c>
      <c r="N7" s="202">
        <v>1.02</v>
      </c>
      <c r="O7" s="202">
        <v>1.69</v>
      </c>
      <c r="P7" s="202">
        <v>2.2999999999999998</v>
      </c>
      <c r="Q7" s="202">
        <v>0.09</v>
      </c>
      <c r="R7" s="202">
        <v>0.36</v>
      </c>
      <c r="S7" s="202">
        <v>0.22</v>
      </c>
      <c r="T7" s="202">
        <v>0</v>
      </c>
      <c r="U7" s="202">
        <v>9.8000000000000007</v>
      </c>
      <c r="V7" s="202">
        <v>0.18</v>
      </c>
      <c r="W7" s="202">
        <v>0.7</v>
      </c>
      <c r="X7" s="202">
        <v>1.25</v>
      </c>
      <c r="Y7" s="202">
        <v>0</v>
      </c>
      <c r="Z7" s="202">
        <v>2.37</v>
      </c>
      <c r="AA7" s="202">
        <v>0</v>
      </c>
      <c r="AB7" s="202">
        <v>0</v>
      </c>
      <c r="AC7" s="202">
        <v>0.28999999999999998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11.14</v>
      </c>
      <c r="AJ7" s="202">
        <v>0</v>
      </c>
      <c r="AK7" s="202">
        <v>3.12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7.2</v>
      </c>
      <c r="D8" s="202">
        <v>3.47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21.16</v>
      </c>
      <c r="J8" s="202">
        <v>1.1100000000000001</v>
      </c>
      <c r="K8" s="202">
        <v>1.73</v>
      </c>
      <c r="L8" s="202">
        <v>2.19</v>
      </c>
      <c r="M8" s="202">
        <v>0</v>
      </c>
      <c r="N8" s="202">
        <v>1.02</v>
      </c>
      <c r="O8" s="202">
        <v>1.69</v>
      </c>
      <c r="P8" s="202">
        <v>2.2999999999999998</v>
      </c>
      <c r="Q8" s="202">
        <v>0.09</v>
      </c>
      <c r="R8" s="202">
        <v>0.36</v>
      </c>
      <c r="S8" s="202">
        <v>0.22</v>
      </c>
      <c r="T8" s="202">
        <v>0</v>
      </c>
      <c r="U8" s="202">
        <v>9.8000000000000007</v>
      </c>
      <c r="V8" s="202">
        <v>0.18</v>
      </c>
      <c r="W8" s="202">
        <v>0.7</v>
      </c>
      <c r="X8" s="202">
        <v>1.25</v>
      </c>
      <c r="Y8" s="202">
        <v>0</v>
      </c>
      <c r="Z8" s="202">
        <v>2.37</v>
      </c>
      <c r="AA8" s="202">
        <v>0</v>
      </c>
      <c r="AB8" s="202">
        <v>0</v>
      </c>
      <c r="AC8" s="202">
        <v>0.28999999999999998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11.14</v>
      </c>
      <c r="AJ8" s="202">
        <v>0</v>
      </c>
      <c r="AK8" s="202">
        <v>3.12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7.2</v>
      </c>
      <c r="D9" s="202">
        <v>3.47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21.16</v>
      </c>
      <c r="J9" s="202">
        <v>1.1100000000000001</v>
      </c>
      <c r="K9" s="202">
        <v>1.73</v>
      </c>
      <c r="L9" s="202">
        <v>2.19</v>
      </c>
      <c r="M9" s="202">
        <v>0</v>
      </c>
      <c r="N9" s="202">
        <v>1.02</v>
      </c>
      <c r="O9" s="202">
        <v>1.69</v>
      </c>
      <c r="P9" s="202">
        <v>2.2999999999999998</v>
      </c>
      <c r="Q9" s="202">
        <v>0.09</v>
      </c>
      <c r="R9" s="202">
        <v>0.36</v>
      </c>
      <c r="S9" s="202">
        <v>0.22</v>
      </c>
      <c r="T9" s="202">
        <v>0</v>
      </c>
      <c r="U9" s="202">
        <v>9.8000000000000007</v>
      </c>
      <c r="V9" s="202">
        <v>0.18</v>
      </c>
      <c r="W9" s="202">
        <v>0.7</v>
      </c>
      <c r="X9" s="202">
        <v>1.25</v>
      </c>
      <c r="Y9" s="202">
        <v>0</v>
      </c>
      <c r="Z9" s="202">
        <v>2.37</v>
      </c>
      <c r="AA9" s="202">
        <v>0</v>
      </c>
      <c r="AB9" s="202">
        <v>0</v>
      </c>
      <c r="AC9" s="202">
        <v>0.28999999999999998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13.56</v>
      </c>
      <c r="AJ9" s="202">
        <v>0</v>
      </c>
      <c r="AK9" s="202">
        <v>3.12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7.2</v>
      </c>
      <c r="D10" s="202">
        <v>3.47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21.16</v>
      </c>
      <c r="J10" s="202">
        <v>1.1100000000000001</v>
      </c>
      <c r="K10" s="202">
        <v>1.73</v>
      </c>
      <c r="L10" s="202">
        <v>2.19</v>
      </c>
      <c r="M10" s="202">
        <v>0</v>
      </c>
      <c r="N10" s="202">
        <v>1.02</v>
      </c>
      <c r="O10" s="202">
        <v>1.69</v>
      </c>
      <c r="P10" s="202">
        <v>2.2999999999999998</v>
      </c>
      <c r="Q10" s="202">
        <v>0.09</v>
      </c>
      <c r="R10" s="202">
        <v>0.36</v>
      </c>
      <c r="S10" s="202">
        <v>0.22</v>
      </c>
      <c r="T10" s="202">
        <v>0</v>
      </c>
      <c r="U10" s="202">
        <v>9.8000000000000007</v>
      </c>
      <c r="V10" s="202">
        <v>0.18</v>
      </c>
      <c r="W10" s="202">
        <v>0.7</v>
      </c>
      <c r="X10" s="202">
        <v>1.25</v>
      </c>
      <c r="Y10" s="202">
        <v>0</v>
      </c>
      <c r="Z10" s="202">
        <v>2.37</v>
      </c>
      <c r="AA10" s="202">
        <v>0</v>
      </c>
      <c r="AB10" s="202">
        <v>0</v>
      </c>
      <c r="AC10" s="202">
        <v>0.28999999999999998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13.56</v>
      </c>
      <c r="AJ10" s="202">
        <v>0</v>
      </c>
      <c r="AK10" s="202">
        <v>3.12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7.2</v>
      </c>
      <c r="D11" s="202">
        <v>3.47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21.16</v>
      </c>
      <c r="J11" s="202">
        <v>1.1100000000000001</v>
      </c>
      <c r="K11" s="202">
        <v>1.73</v>
      </c>
      <c r="L11" s="202">
        <v>2.19</v>
      </c>
      <c r="M11" s="202">
        <v>0</v>
      </c>
      <c r="N11" s="202">
        <v>1.02</v>
      </c>
      <c r="O11" s="202">
        <v>1.69</v>
      </c>
      <c r="P11" s="202">
        <v>2.2999999999999998</v>
      </c>
      <c r="Q11" s="202">
        <v>0.09</v>
      </c>
      <c r="R11" s="202">
        <v>0.36</v>
      </c>
      <c r="S11" s="202">
        <v>0.22</v>
      </c>
      <c r="T11" s="202">
        <v>0</v>
      </c>
      <c r="U11" s="202">
        <v>9.8000000000000007</v>
      </c>
      <c r="V11" s="202">
        <v>0.18</v>
      </c>
      <c r="W11" s="202">
        <v>0.7</v>
      </c>
      <c r="X11" s="202">
        <v>1.25</v>
      </c>
      <c r="Y11" s="202">
        <v>0</v>
      </c>
      <c r="Z11" s="202">
        <v>2.37</v>
      </c>
      <c r="AA11" s="202">
        <v>0</v>
      </c>
      <c r="AB11" s="202">
        <v>0</v>
      </c>
      <c r="AC11" s="202">
        <v>0.28999999999999998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13.56</v>
      </c>
      <c r="AJ11" s="202">
        <v>0</v>
      </c>
      <c r="AK11" s="202">
        <v>2.34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7.2</v>
      </c>
      <c r="D12" s="202">
        <v>3.47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21.16</v>
      </c>
      <c r="J12" s="202">
        <v>1.1100000000000001</v>
      </c>
      <c r="K12" s="202">
        <v>1.73</v>
      </c>
      <c r="L12" s="202">
        <v>2.19</v>
      </c>
      <c r="M12" s="202">
        <v>0</v>
      </c>
      <c r="N12" s="202">
        <v>1.02</v>
      </c>
      <c r="O12" s="202">
        <v>1.69</v>
      </c>
      <c r="P12" s="202">
        <v>2.2999999999999998</v>
      </c>
      <c r="Q12" s="202">
        <v>0.09</v>
      </c>
      <c r="R12" s="202">
        <v>0.36</v>
      </c>
      <c r="S12" s="202">
        <v>0.22</v>
      </c>
      <c r="T12" s="202">
        <v>0</v>
      </c>
      <c r="U12" s="202">
        <v>9.8000000000000007</v>
      </c>
      <c r="V12" s="202">
        <v>0.18</v>
      </c>
      <c r="W12" s="202">
        <v>0.7</v>
      </c>
      <c r="X12" s="202">
        <v>1.25</v>
      </c>
      <c r="Y12" s="202">
        <v>0</v>
      </c>
      <c r="Z12" s="202">
        <v>2.37</v>
      </c>
      <c r="AA12" s="202">
        <v>0</v>
      </c>
      <c r="AB12" s="202">
        <v>0</v>
      </c>
      <c r="AC12" s="202">
        <v>0.28999999999999998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13.56</v>
      </c>
      <c r="AJ12" s="202">
        <v>0</v>
      </c>
      <c r="AK12" s="202">
        <v>2.34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7.2</v>
      </c>
      <c r="D13" s="202">
        <v>3.47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21.16</v>
      </c>
      <c r="J13" s="202">
        <v>1.1100000000000001</v>
      </c>
      <c r="K13" s="202">
        <v>1.73</v>
      </c>
      <c r="L13" s="202">
        <v>2.19</v>
      </c>
      <c r="M13" s="202">
        <v>0</v>
      </c>
      <c r="N13" s="202">
        <v>1.02</v>
      </c>
      <c r="O13" s="202">
        <v>1.69</v>
      </c>
      <c r="P13" s="202">
        <v>2.2999999999999998</v>
      </c>
      <c r="Q13" s="202">
        <v>0.09</v>
      </c>
      <c r="R13" s="202">
        <v>0.36</v>
      </c>
      <c r="S13" s="202">
        <v>0.22</v>
      </c>
      <c r="T13" s="202">
        <v>0</v>
      </c>
      <c r="U13" s="202">
        <v>9.8000000000000007</v>
      </c>
      <c r="V13" s="202">
        <v>0.18</v>
      </c>
      <c r="W13" s="202">
        <v>0.7</v>
      </c>
      <c r="X13" s="202">
        <v>1.25</v>
      </c>
      <c r="Y13" s="202">
        <v>0</v>
      </c>
      <c r="Z13" s="202">
        <v>2.37</v>
      </c>
      <c r="AA13" s="202">
        <v>0</v>
      </c>
      <c r="AB13" s="202">
        <v>0</v>
      </c>
      <c r="AC13" s="202">
        <v>2.31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25.53</v>
      </c>
      <c r="AJ13" s="202">
        <v>0</v>
      </c>
      <c r="AK13" s="202">
        <v>1.8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7.2</v>
      </c>
      <c r="D14" s="202">
        <v>3.47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21.16</v>
      </c>
      <c r="J14" s="202">
        <v>1.1100000000000001</v>
      </c>
      <c r="K14" s="202">
        <v>1.73</v>
      </c>
      <c r="L14" s="202">
        <v>2.19</v>
      </c>
      <c r="M14" s="202">
        <v>0</v>
      </c>
      <c r="N14" s="202">
        <v>1.02</v>
      </c>
      <c r="O14" s="202">
        <v>1.69</v>
      </c>
      <c r="P14" s="202">
        <v>2.2999999999999998</v>
      </c>
      <c r="Q14" s="202">
        <v>0.09</v>
      </c>
      <c r="R14" s="202">
        <v>0.36</v>
      </c>
      <c r="S14" s="202">
        <v>0.22</v>
      </c>
      <c r="T14" s="202">
        <v>0</v>
      </c>
      <c r="U14" s="202">
        <v>9.8000000000000007</v>
      </c>
      <c r="V14" s="202">
        <v>0.18</v>
      </c>
      <c r="W14" s="202">
        <v>0.7</v>
      </c>
      <c r="X14" s="202">
        <v>1.25</v>
      </c>
      <c r="Y14" s="202">
        <v>0</v>
      </c>
      <c r="Z14" s="202">
        <v>2.37</v>
      </c>
      <c r="AA14" s="202">
        <v>0</v>
      </c>
      <c r="AB14" s="202">
        <v>0</v>
      </c>
      <c r="AC14" s="202">
        <v>2.31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25.53</v>
      </c>
      <c r="AJ14" s="202">
        <v>0</v>
      </c>
      <c r="AK14" s="202">
        <v>1.8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7.2</v>
      </c>
      <c r="D15" s="202">
        <v>3.47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21.16</v>
      </c>
      <c r="J15" s="202">
        <v>1.1100000000000001</v>
      </c>
      <c r="K15" s="202">
        <v>1.73</v>
      </c>
      <c r="L15" s="202">
        <v>2.19</v>
      </c>
      <c r="M15" s="202">
        <v>0</v>
      </c>
      <c r="N15" s="202">
        <v>1.02</v>
      </c>
      <c r="O15" s="202">
        <v>1.69</v>
      </c>
      <c r="P15" s="202">
        <v>2.2999999999999998</v>
      </c>
      <c r="Q15" s="202">
        <v>0.09</v>
      </c>
      <c r="R15" s="202">
        <v>0.36</v>
      </c>
      <c r="S15" s="202">
        <v>0.22</v>
      </c>
      <c r="T15" s="202">
        <v>0</v>
      </c>
      <c r="U15" s="202">
        <v>9.8000000000000007</v>
      </c>
      <c r="V15" s="202">
        <v>0.18</v>
      </c>
      <c r="W15" s="202">
        <v>0.7</v>
      </c>
      <c r="X15" s="202">
        <v>1.25</v>
      </c>
      <c r="Y15" s="202">
        <v>0</v>
      </c>
      <c r="Z15" s="202">
        <v>2.37</v>
      </c>
      <c r="AA15" s="202">
        <v>0</v>
      </c>
      <c r="AB15" s="202">
        <v>0</v>
      </c>
      <c r="AC15" s="202">
        <v>0.28999999999999998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13.56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7.2</v>
      </c>
      <c r="D16" s="202">
        <v>3.47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21.16</v>
      </c>
      <c r="J16" s="202">
        <v>1.1100000000000001</v>
      </c>
      <c r="K16" s="202">
        <v>1.73</v>
      </c>
      <c r="L16" s="202">
        <v>2.19</v>
      </c>
      <c r="M16" s="202">
        <v>0</v>
      </c>
      <c r="N16" s="202">
        <v>1.02</v>
      </c>
      <c r="O16" s="202">
        <v>1.69</v>
      </c>
      <c r="P16" s="202">
        <v>2.2999999999999998</v>
      </c>
      <c r="Q16" s="202">
        <v>0.09</v>
      </c>
      <c r="R16" s="202">
        <v>0.36</v>
      </c>
      <c r="S16" s="202">
        <v>0.22</v>
      </c>
      <c r="T16" s="202">
        <v>0</v>
      </c>
      <c r="U16" s="202">
        <v>9.8000000000000007</v>
      </c>
      <c r="V16" s="202">
        <v>0.18</v>
      </c>
      <c r="W16" s="202">
        <v>0.7</v>
      </c>
      <c r="X16" s="202">
        <v>1.25</v>
      </c>
      <c r="Y16" s="202">
        <v>0</v>
      </c>
      <c r="Z16" s="202">
        <v>2.37</v>
      </c>
      <c r="AA16" s="202">
        <v>0</v>
      </c>
      <c r="AB16" s="202">
        <v>0</v>
      </c>
      <c r="AC16" s="202">
        <v>0.28999999999999998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13.56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7.2</v>
      </c>
      <c r="D17" s="202">
        <v>3.47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21.16</v>
      </c>
      <c r="J17" s="202">
        <v>1.1100000000000001</v>
      </c>
      <c r="K17" s="202">
        <v>1.73</v>
      </c>
      <c r="L17" s="202">
        <v>2.19</v>
      </c>
      <c r="M17" s="202">
        <v>0</v>
      </c>
      <c r="N17" s="202">
        <v>1.02</v>
      </c>
      <c r="O17" s="202">
        <v>1.69</v>
      </c>
      <c r="P17" s="202">
        <v>2.31</v>
      </c>
      <c r="Q17" s="202">
        <v>0.09</v>
      </c>
      <c r="R17" s="202">
        <v>0.36</v>
      </c>
      <c r="S17" s="202">
        <v>0.22</v>
      </c>
      <c r="T17" s="202">
        <v>0</v>
      </c>
      <c r="U17" s="202">
        <v>9.8000000000000007</v>
      </c>
      <c r="V17" s="202">
        <v>0.18</v>
      </c>
      <c r="W17" s="202">
        <v>0.7</v>
      </c>
      <c r="X17" s="202">
        <v>1.25</v>
      </c>
      <c r="Y17" s="202">
        <v>0</v>
      </c>
      <c r="Z17" s="202">
        <v>2.37</v>
      </c>
      <c r="AA17" s="202">
        <v>0</v>
      </c>
      <c r="AB17" s="202">
        <v>0</v>
      </c>
      <c r="AC17" s="202">
        <v>0.28999999999999998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13.56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7.2</v>
      </c>
      <c r="D18" s="202">
        <v>3.47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21.16</v>
      </c>
      <c r="J18" s="202">
        <v>1.1100000000000001</v>
      </c>
      <c r="K18" s="202">
        <v>1.73</v>
      </c>
      <c r="L18" s="202">
        <v>2.19</v>
      </c>
      <c r="M18" s="202">
        <v>0</v>
      </c>
      <c r="N18" s="202">
        <v>1.02</v>
      </c>
      <c r="O18" s="202">
        <v>1.69</v>
      </c>
      <c r="P18" s="202">
        <v>2.31</v>
      </c>
      <c r="Q18" s="202">
        <v>0.09</v>
      </c>
      <c r="R18" s="202">
        <v>0.36</v>
      </c>
      <c r="S18" s="202">
        <v>0.22</v>
      </c>
      <c r="T18" s="202">
        <v>0</v>
      </c>
      <c r="U18" s="202">
        <v>9.8000000000000007</v>
      </c>
      <c r="V18" s="202">
        <v>0.18</v>
      </c>
      <c r="W18" s="202">
        <v>0.7</v>
      </c>
      <c r="X18" s="202">
        <v>1.25</v>
      </c>
      <c r="Y18" s="202">
        <v>0</v>
      </c>
      <c r="Z18" s="202">
        <v>2.37</v>
      </c>
      <c r="AA18" s="202">
        <v>0</v>
      </c>
      <c r="AB18" s="202">
        <v>0</v>
      </c>
      <c r="AC18" s="202">
        <v>0.28999999999999998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13.56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7.2</v>
      </c>
      <c r="D19" s="202">
        <v>3.47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21.16</v>
      </c>
      <c r="J19" s="202">
        <v>1.1100000000000001</v>
      </c>
      <c r="K19" s="202">
        <v>1.73</v>
      </c>
      <c r="L19" s="202">
        <v>2.19</v>
      </c>
      <c r="M19" s="202">
        <v>0</v>
      </c>
      <c r="N19" s="202">
        <v>1.02</v>
      </c>
      <c r="O19" s="202">
        <v>1.69</v>
      </c>
      <c r="P19" s="202">
        <v>2.58</v>
      </c>
      <c r="Q19" s="202">
        <v>0.09</v>
      </c>
      <c r="R19" s="202">
        <v>0.36</v>
      </c>
      <c r="S19" s="202">
        <v>0.22</v>
      </c>
      <c r="T19" s="202">
        <v>0</v>
      </c>
      <c r="U19" s="202">
        <v>9.8000000000000007</v>
      </c>
      <c r="V19" s="202">
        <v>0.18</v>
      </c>
      <c r="W19" s="202">
        <v>0.7</v>
      </c>
      <c r="X19" s="202">
        <v>1.25</v>
      </c>
      <c r="Y19" s="202">
        <v>0</v>
      </c>
      <c r="Z19" s="202">
        <v>2.37</v>
      </c>
      <c r="AA19" s="202">
        <v>0</v>
      </c>
      <c r="AB19" s="202">
        <v>0</v>
      </c>
      <c r="AC19" s="202">
        <v>0.28999999999999998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13.56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7.2</v>
      </c>
      <c r="D20" s="202">
        <v>3.47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21.16</v>
      </c>
      <c r="J20" s="202">
        <v>1.1100000000000001</v>
      </c>
      <c r="K20" s="202">
        <v>1.73</v>
      </c>
      <c r="L20" s="202">
        <v>2.19</v>
      </c>
      <c r="M20" s="202">
        <v>0</v>
      </c>
      <c r="N20" s="202">
        <v>1.02</v>
      </c>
      <c r="O20" s="202">
        <v>1.69</v>
      </c>
      <c r="P20" s="202">
        <v>2.58</v>
      </c>
      <c r="Q20" s="202">
        <v>0.09</v>
      </c>
      <c r="R20" s="202">
        <v>0.36</v>
      </c>
      <c r="S20" s="202">
        <v>0.22</v>
      </c>
      <c r="T20" s="202">
        <v>0</v>
      </c>
      <c r="U20" s="202">
        <v>9.8000000000000007</v>
      </c>
      <c r="V20" s="202">
        <v>0.18</v>
      </c>
      <c r="W20" s="202">
        <v>0.7</v>
      </c>
      <c r="X20" s="202">
        <v>1.25</v>
      </c>
      <c r="Y20" s="202">
        <v>0</v>
      </c>
      <c r="Z20" s="202">
        <v>2.37</v>
      </c>
      <c r="AA20" s="202">
        <v>0</v>
      </c>
      <c r="AB20" s="202">
        <v>0</v>
      </c>
      <c r="AC20" s="202">
        <v>2.31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25.53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7.2</v>
      </c>
      <c r="D21" s="202">
        <v>3.47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21.16</v>
      </c>
      <c r="J21" s="202">
        <v>1.1100000000000001</v>
      </c>
      <c r="K21" s="202">
        <v>1.73</v>
      </c>
      <c r="L21" s="202">
        <v>2.19</v>
      </c>
      <c r="M21" s="202">
        <v>0</v>
      </c>
      <c r="N21" s="202">
        <v>1.02</v>
      </c>
      <c r="O21" s="202">
        <v>1.69</v>
      </c>
      <c r="P21" s="202">
        <v>2.58</v>
      </c>
      <c r="Q21" s="202">
        <v>0.09</v>
      </c>
      <c r="R21" s="202">
        <v>0.36</v>
      </c>
      <c r="S21" s="202">
        <v>0.22</v>
      </c>
      <c r="T21" s="202">
        <v>0</v>
      </c>
      <c r="U21" s="202">
        <v>9.8000000000000007</v>
      </c>
      <c r="V21" s="202">
        <v>0.18</v>
      </c>
      <c r="W21" s="202">
        <v>0.7</v>
      </c>
      <c r="X21" s="202">
        <v>1.25</v>
      </c>
      <c r="Y21" s="202">
        <v>0</v>
      </c>
      <c r="Z21" s="202">
        <v>2.37</v>
      </c>
      <c r="AA21" s="202">
        <v>0</v>
      </c>
      <c r="AB21" s="202">
        <v>0</v>
      </c>
      <c r="AC21" s="202">
        <v>2.31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25.53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7.2</v>
      </c>
      <c r="D22" s="202">
        <v>3.47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21.16</v>
      </c>
      <c r="J22" s="202">
        <v>1.1100000000000001</v>
      </c>
      <c r="K22" s="202">
        <v>1.73</v>
      </c>
      <c r="L22" s="202">
        <v>2.19</v>
      </c>
      <c r="M22" s="202">
        <v>0</v>
      </c>
      <c r="N22" s="202">
        <v>1.02</v>
      </c>
      <c r="O22" s="202">
        <v>1.69</v>
      </c>
      <c r="P22" s="202">
        <v>2.58</v>
      </c>
      <c r="Q22" s="202">
        <v>0.09</v>
      </c>
      <c r="R22" s="202">
        <v>0.36</v>
      </c>
      <c r="S22" s="202">
        <v>0.22</v>
      </c>
      <c r="T22" s="202">
        <v>0</v>
      </c>
      <c r="U22" s="202">
        <v>9.8000000000000007</v>
      </c>
      <c r="V22" s="202">
        <v>0.18</v>
      </c>
      <c r="W22" s="202">
        <v>0.7</v>
      </c>
      <c r="X22" s="202">
        <v>1.25</v>
      </c>
      <c r="Y22" s="202">
        <v>0</v>
      </c>
      <c r="Z22" s="202">
        <v>2.37</v>
      </c>
      <c r="AA22" s="202">
        <v>0</v>
      </c>
      <c r="AB22" s="202">
        <v>0</v>
      </c>
      <c r="AC22" s="202">
        <v>2.31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25.53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7.2</v>
      </c>
      <c r="D23" s="202">
        <v>3.47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21.16</v>
      </c>
      <c r="J23" s="202">
        <v>1.1100000000000001</v>
      </c>
      <c r="K23" s="202">
        <v>1.73</v>
      </c>
      <c r="L23" s="202">
        <v>2.19</v>
      </c>
      <c r="M23" s="202">
        <v>0</v>
      </c>
      <c r="N23" s="202">
        <v>1.02</v>
      </c>
      <c r="O23" s="202">
        <v>1.69</v>
      </c>
      <c r="P23" s="202">
        <v>2.58</v>
      </c>
      <c r="Q23" s="202">
        <v>0.09</v>
      </c>
      <c r="R23" s="202">
        <v>0.36</v>
      </c>
      <c r="S23" s="202">
        <v>0.22</v>
      </c>
      <c r="T23" s="202">
        <v>0</v>
      </c>
      <c r="U23" s="202">
        <v>9.8000000000000007</v>
      </c>
      <c r="V23" s="202">
        <v>0.18</v>
      </c>
      <c r="W23" s="202">
        <v>0.7</v>
      </c>
      <c r="X23" s="202">
        <v>1.25</v>
      </c>
      <c r="Y23" s="202">
        <v>0</v>
      </c>
      <c r="Z23" s="202">
        <v>2.37</v>
      </c>
      <c r="AA23" s="202">
        <v>0</v>
      </c>
      <c r="AB23" s="202">
        <v>0</v>
      </c>
      <c r="AC23" s="202">
        <v>2.31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25.53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7.2</v>
      </c>
      <c r="D24" s="202">
        <v>3.47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21.16</v>
      </c>
      <c r="J24" s="202">
        <v>1.1100000000000001</v>
      </c>
      <c r="K24" s="202">
        <v>1.73</v>
      </c>
      <c r="L24" s="202">
        <v>2.19</v>
      </c>
      <c r="M24" s="202">
        <v>0</v>
      </c>
      <c r="N24" s="202">
        <v>1.02</v>
      </c>
      <c r="O24" s="202">
        <v>1.69</v>
      </c>
      <c r="P24" s="202">
        <v>2.58</v>
      </c>
      <c r="Q24" s="202">
        <v>0.09</v>
      </c>
      <c r="R24" s="202">
        <v>0.36</v>
      </c>
      <c r="S24" s="202">
        <v>0.22</v>
      </c>
      <c r="T24" s="202">
        <v>0</v>
      </c>
      <c r="U24" s="202">
        <v>9.8000000000000007</v>
      </c>
      <c r="V24" s="202">
        <v>0.18</v>
      </c>
      <c r="W24" s="202">
        <v>0.7</v>
      </c>
      <c r="X24" s="202">
        <v>1.25</v>
      </c>
      <c r="Y24" s="202">
        <v>0</v>
      </c>
      <c r="Z24" s="202">
        <v>2.37</v>
      </c>
      <c r="AA24" s="202">
        <v>0</v>
      </c>
      <c r="AB24" s="202">
        <v>0</v>
      </c>
      <c r="AC24" s="202">
        <v>1.96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25.53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7.2</v>
      </c>
      <c r="D25" s="202">
        <v>3.47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21.16</v>
      </c>
      <c r="J25" s="202">
        <v>1.1100000000000001</v>
      </c>
      <c r="K25" s="202">
        <v>1.73</v>
      </c>
      <c r="L25" s="202">
        <v>2.19</v>
      </c>
      <c r="M25" s="202">
        <v>0</v>
      </c>
      <c r="N25" s="202">
        <v>1.02</v>
      </c>
      <c r="O25" s="202">
        <v>1.69</v>
      </c>
      <c r="P25" s="202">
        <v>2.58</v>
      </c>
      <c r="Q25" s="202">
        <v>0.09</v>
      </c>
      <c r="R25" s="202">
        <v>0.36</v>
      </c>
      <c r="S25" s="202">
        <v>0.22</v>
      </c>
      <c r="T25" s="202">
        <v>0</v>
      </c>
      <c r="U25" s="202">
        <v>9.8000000000000007</v>
      </c>
      <c r="V25" s="202">
        <v>0.18</v>
      </c>
      <c r="W25" s="202">
        <v>0.7</v>
      </c>
      <c r="X25" s="202">
        <v>1.25</v>
      </c>
      <c r="Y25" s="202">
        <v>0</v>
      </c>
      <c r="Z25" s="202">
        <v>2.37</v>
      </c>
      <c r="AA25" s="202">
        <v>0</v>
      </c>
      <c r="AB25" s="202">
        <v>0</v>
      </c>
      <c r="AC25" s="202">
        <v>1.96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25.53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7.2</v>
      </c>
      <c r="D26" s="202">
        <v>3.47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21.16</v>
      </c>
      <c r="J26" s="202">
        <v>1.1100000000000001</v>
      </c>
      <c r="K26" s="202">
        <v>1.73</v>
      </c>
      <c r="L26" s="202">
        <v>2.19</v>
      </c>
      <c r="M26" s="202">
        <v>0</v>
      </c>
      <c r="N26" s="202">
        <v>1.02</v>
      </c>
      <c r="O26" s="202">
        <v>1.69</v>
      </c>
      <c r="P26" s="202">
        <v>2.58</v>
      </c>
      <c r="Q26" s="202">
        <v>0.09</v>
      </c>
      <c r="R26" s="202">
        <v>0.36</v>
      </c>
      <c r="S26" s="202">
        <v>0.22</v>
      </c>
      <c r="T26" s="202">
        <v>0</v>
      </c>
      <c r="U26" s="202">
        <v>9.8000000000000007</v>
      </c>
      <c r="V26" s="202">
        <v>0.18</v>
      </c>
      <c r="W26" s="202">
        <v>0.7</v>
      </c>
      <c r="X26" s="202">
        <v>1.25</v>
      </c>
      <c r="Y26" s="202">
        <v>0</v>
      </c>
      <c r="Z26" s="202">
        <v>2.37</v>
      </c>
      <c r="AA26" s="202">
        <v>0</v>
      </c>
      <c r="AB26" s="202">
        <v>0</v>
      </c>
      <c r="AC26" s="202">
        <v>1.96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25.53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21.16</v>
      </c>
      <c r="J27" s="202">
        <v>1.1100000000000001</v>
      </c>
      <c r="K27" s="202">
        <v>1.73</v>
      </c>
      <c r="L27" s="202">
        <v>2.19</v>
      </c>
      <c r="M27" s="202">
        <v>0</v>
      </c>
      <c r="N27" s="202">
        <v>1.02</v>
      </c>
      <c r="O27" s="202">
        <v>1.69</v>
      </c>
      <c r="P27" s="202">
        <v>2.58</v>
      </c>
      <c r="Q27" s="202">
        <v>0.09</v>
      </c>
      <c r="R27" s="202">
        <v>0.36</v>
      </c>
      <c r="S27" s="202">
        <v>0.22</v>
      </c>
      <c r="T27" s="202">
        <v>0</v>
      </c>
      <c r="U27" s="202">
        <v>9.8000000000000007</v>
      </c>
      <c r="V27" s="202">
        <v>0.18</v>
      </c>
      <c r="W27" s="202">
        <v>0.7</v>
      </c>
      <c r="X27" s="202">
        <v>1.25</v>
      </c>
      <c r="Y27" s="202">
        <v>0</v>
      </c>
      <c r="Z27" s="202">
        <v>2.37</v>
      </c>
      <c r="AA27" s="202">
        <v>0</v>
      </c>
      <c r="AB27" s="202">
        <v>0</v>
      </c>
      <c r="AC27" s="202">
        <v>1.96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25.53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21.16</v>
      </c>
      <c r="J28" s="202">
        <v>1.1100000000000001</v>
      </c>
      <c r="K28" s="202">
        <v>1.73</v>
      </c>
      <c r="L28" s="202">
        <v>2.19</v>
      </c>
      <c r="M28" s="202">
        <v>0</v>
      </c>
      <c r="N28" s="202">
        <v>1.02</v>
      </c>
      <c r="O28" s="202">
        <v>1.69</v>
      </c>
      <c r="P28" s="202">
        <v>2.58</v>
      </c>
      <c r="Q28" s="202">
        <v>0.09</v>
      </c>
      <c r="R28" s="202">
        <v>0.36</v>
      </c>
      <c r="S28" s="202">
        <v>0.22</v>
      </c>
      <c r="T28" s="202">
        <v>0</v>
      </c>
      <c r="U28" s="202">
        <v>9.8000000000000007</v>
      </c>
      <c r="V28" s="202">
        <v>0.18</v>
      </c>
      <c r="W28" s="202">
        <v>0.7</v>
      </c>
      <c r="X28" s="202">
        <v>1.25</v>
      </c>
      <c r="Y28" s="202">
        <v>0</v>
      </c>
      <c r="Z28" s="202">
        <v>2.37</v>
      </c>
      <c r="AA28" s="202">
        <v>0</v>
      </c>
      <c r="AB28" s="202">
        <v>0</v>
      </c>
      <c r="AC28" s="202">
        <v>1.96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25.53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21.16</v>
      </c>
      <c r="J29" s="202">
        <v>1.1100000000000001</v>
      </c>
      <c r="K29" s="202">
        <v>1.73</v>
      </c>
      <c r="L29" s="202">
        <v>2.19</v>
      </c>
      <c r="M29" s="202">
        <v>0</v>
      </c>
      <c r="N29" s="202">
        <v>1.02</v>
      </c>
      <c r="O29" s="202">
        <v>1.69</v>
      </c>
      <c r="P29" s="202">
        <v>2.58</v>
      </c>
      <c r="Q29" s="202">
        <v>0.09</v>
      </c>
      <c r="R29" s="202">
        <v>0.36</v>
      </c>
      <c r="S29" s="202">
        <v>0.22</v>
      </c>
      <c r="T29" s="202">
        <v>0</v>
      </c>
      <c r="U29" s="202">
        <v>9.8000000000000007</v>
      </c>
      <c r="V29" s="202">
        <v>0.18</v>
      </c>
      <c r="W29" s="202">
        <v>0.7</v>
      </c>
      <c r="X29" s="202">
        <v>1.25</v>
      </c>
      <c r="Y29" s="202">
        <v>0</v>
      </c>
      <c r="Z29" s="202">
        <v>2.37</v>
      </c>
      <c r="AA29" s="202">
        <v>0</v>
      </c>
      <c r="AB29" s="202">
        <v>0</v>
      </c>
      <c r="AC29" s="202">
        <v>1.96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25.39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21.16</v>
      </c>
      <c r="J30" s="202">
        <v>1.1100000000000001</v>
      </c>
      <c r="K30" s="202">
        <v>1.73</v>
      </c>
      <c r="L30" s="202">
        <v>2.19</v>
      </c>
      <c r="M30" s="202">
        <v>0</v>
      </c>
      <c r="N30" s="202">
        <v>1.02</v>
      </c>
      <c r="O30" s="202">
        <v>1.69</v>
      </c>
      <c r="P30" s="202">
        <v>2.58</v>
      </c>
      <c r="Q30" s="202">
        <v>0.09</v>
      </c>
      <c r="R30" s="202">
        <v>0.36</v>
      </c>
      <c r="S30" s="202">
        <v>0.22</v>
      </c>
      <c r="T30" s="202">
        <v>0</v>
      </c>
      <c r="U30" s="202">
        <v>9.8000000000000007</v>
      </c>
      <c r="V30" s="202">
        <v>0.18</v>
      </c>
      <c r="W30" s="202">
        <v>0.7</v>
      </c>
      <c r="X30" s="202">
        <v>13.28</v>
      </c>
      <c r="Y30" s="202">
        <v>0</v>
      </c>
      <c r="Z30" s="202">
        <v>2.37</v>
      </c>
      <c r="AA30" s="202">
        <v>0</v>
      </c>
      <c r="AB30" s="202">
        <v>0</v>
      </c>
      <c r="AC30" s="202">
        <v>1.96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25.39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21.16</v>
      </c>
      <c r="J31" s="202">
        <v>1.1100000000000001</v>
      </c>
      <c r="K31" s="202">
        <v>1.73</v>
      </c>
      <c r="L31" s="202">
        <v>2.19</v>
      </c>
      <c r="M31" s="202">
        <v>0</v>
      </c>
      <c r="N31" s="202">
        <v>1.02</v>
      </c>
      <c r="O31" s="202">
        <v>1.69</v>
      </c>
      <c r="P31" s="202">
        <v>2.58</v>
      </c>
      <c r="Q31" s="202">
        <v>0.09</v>
      </c>
      <c r="R31" s="202">
        <v>0.36</v>
      </c>
      <c r="S31" s="202">
        <v>0.22</v>
      </c>
      <c r="T31" s="202">
        <v>0</v>
      </c>
      <c r="U31" s="202">
        <v>9.8000000000000007</v>
      </c>
      <c r="V31" s="202">
        <v>0.18</v>
      </c>
      <c r="W31" s="202">
        <v>0.7</v>
      </c>
      <c r="X31" s="202">
        <v>13.28</v>
      </c>
      <c r="Y31" s="202">
        <v>0</v>
      </c>
      <c r="Z31" s="202">
        <v>2.37</v>
      </c>
      <c r="AA31" s="202">
        <v>0</v>
      </c>
      <c r="AB31" s="202">
        <v>0</v>
      </c>
      <c r="AC31" s="202">
        <v>2.31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25.39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21.16</v>
      </c>
      <c r="J32" s="202">
        <v>1.1100000000000001</v>
      </c>
      <c r="K32" s="202">
        <v>1.73</v>
      </c>
      <c r="L32" s="202">
        <v>2.19</v>
      </c>
      <c r="M32" s="202">
        <v>0</v>
      </c>
      <c r="N32" s="202">
        <v>1.02</v>
      </c>
      <c r="O32" s="202">
        <v>1.69</v>
      </c>
      <c r="P32" s="202">
        <v>2.58</v>
      </c>
      <c r="Q32" s="202">
        <v>0.09</v>
      </c>
      <c r="R32" s="202">
        <v>0.36</v>
      </c>
      <c r="S32" s="202">
        <v>0.22</v>
      </c>
      <c r="T32" s="202">
        <v>0</v>
      </c>
      <c r="U32" s="202">
        <v>9.8000000000000007</v>
      </c>
      <c r="V32" s="202">
        <v>0.18</v>
      </c>
      <c r="W32" s="202">
        <v>0.7</v>
      </c>
      <c r="X32" s="202">
        <v>13.28</v>
      </c>
      <c r="Y32" s="202">
        <v>0</v>
      </c>
      <c r="Z32" s="202">
        <v>2.37</v>
      </c>
      <c r="AA32" s="202">
        <v>0</v>
      </c>
      <c r="AB32" s="202">
        <v>0</v>
      </c>
      <c r="AC32" s="202">
        <v>2.31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25.39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21.16</v>
      </c>
      <c r="J33" s="202">
        <v>1.1100000000000001</v>
      </c>
      <c r="K33" s="202">
        <v>1.73</v>
      </c>
      <c r="L33" s="202">
        <v>2.19</v>
      </c>
      <c r="M33" s="202">
        <v>0</v>
      </c>
      <c r="N33" s="202">
        <v>1.02</v>
      </c>
      <c r="O33" s="202">
        <v>1.69</v>
      </c>
      <c r="P33" s="202">
        <v>2.58</v>
      </c>
      <c r="Q33" s="202">
        <v>0.09</v>
      </c>
      <c r="R33" s="202">
        <v>0.36</v>
      </c>
      <c r="S33" s="202">
        <v>0.22</v>
      </c>
      <c r="T33" s="202">
        <v>0</v>
      </c>
      <c r="U33" s="202">
        <v>9.66</v>
      </c>
      <c r="V33" s="202">
        <v>0.18</v>
      </c>
      <c r="W33" s="202">
        <v>0.7</v>
      </c>
      <c r="X33" s="202">
        <v>13.28</v>
      </c>
      <c r="Y33" s="202">
        <v>0</v>
      </c>
      <c r="Z33" s="202">
        <v>2.37</v>
      </c>
      <c r="AA33" s="202">
        <v>0</v>
      </c>
      <c r="AB33" s="202">
        <v>0</v>
      </c>
      <c r="AC33" s="202">
        <v>2.31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25.39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21.16</v>
      </c>
      <c r="J34" s="202">
        <v>1.1100000000000001</v>
      </c>
      <c r="K34" s="202">
        <v>1.73</v>
      </c>
      <c r="L34" s="202">
        <v>2.19</v>
      </c>
      <c r="M34" s="202">
        <v>0</v>
      </c>
      <c r="N34" s="202">
        <v>1.02</v>
      </c>
      <c r="O34" s="202">
        <v>1.69</v>
      </c>
      <c r="P34" s="202">
        <v>2.58</v>
      </c>
      <c r="Q34" s="202">
        <v>0.09</v>
      </c>
      <c r="R34" s="202">
        <v>0.36</v>
      </c>
      <c r="S34" s="202">
        <v>0.22</v>
      </c>
      <c r="T34" s="202">
        <v>0</v>
      </c>
      <c r="U34" s="202">
        <v>9.66</v>
      </c>
      <c r="V34" s="202">
        <v>0.18</v>
      </c>
      <c r="W34" s="202">
        <v>0.7</v>
      </c>
      <c r="X34" s="202">
        <v>13.28</v>
      </c>
      <c r="Y34" s="202">
        <v>0</v>
      </c>
      <c r="Z34" s="202">
        <v>2.37</v>
      </c>
      <c r="AA34" s="202">
        <v>0</v>
      </c>
      <c r="AB34" s="202">
        <v>0</v>
      </c>
      <c r="AC34" s="202">
        <v>2.31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25.39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1.73</v>
      </c>
      <c r="L35" s="202">
        <v>2.19</v>
      </c>
      <c r="M35" s="202">
        <v>0</v>
      </c>
      <c r="N35" s="202">
        <v>1.02</v>
      </c>
      <c r="O35" s="202">
        <v>1.69</v>
      </c>
      <c r="P35" s="202">
        <v>2.58</v>
      </c>
      <c r="Q35" s="202">
        <v>0.09</v>
      </c>
      <c r="R35" s="202">
        <v>0.36</v>
      </c>
      <c r="S35" s="202">
        <v>0.22</v>
      </c>
      <c r="T35" s="202">
        <v>0</v>
      </c>
      <c r="U35" s="202">
        <v>9.66</v>
      </c>
      <c r="V35" s="202">
        <v>0.18</v>
      </c>
      <c r="W35" s="202">
        <v>0.7</v>
      </c>
      <c r="X35" s="202">
        <v>13.28</v>
      </c>
      <c r="Y35" s="202">
        <v>0</v>
      </c>
      <c r="Z35" s="202">
        <v>22.35</v>
      </c>
      <c r="AA35" s="202">
        <v>0</v>
      </c>
      <c r="AB35" s="202">
        <v>0</v>
      </c>
      <c r="AC35" s="202">
        <v>2.31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25.39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1.73</v>
      </c>
      <c r="L36" s="202">
        <v>2.19</v>
      </c>
      <c r="M36" s="202">
        <v>0</v>
      </c>
      <c r="N36" s="202">
        <v>1.02</v>
      </c>
      <c r="O36" s="202">
        <v>1.69</v>
      </c>
      <c r="P36" s="202">
        <v>2.58</v>
      </c>
      <c r="Q36" s="202">
        <v>0.09</v>
      </c>
      <c r="R36" s="202">
        <v>0.36</v>
      </c>
      <c r="S36" s="202">
        <v>0.22</v>
      </c>
      <c r="T36" s="202">
        <v>0</v>
      </c>
      <c r="U36" s="202">
        <v>9.66</v>
      </c>
      <c r="V36" s="202">
        <v>0.18</v>
      </c>
      <c r="W36" s="202">
        <v>0.7</v>
      </c>
      <c r="X36" s="202">
        <v>13.28</v>
      </c>
      <c r="Y36" s="202">
        <v>0</v>
      </c>
      <c r="Z36" s="202">
        <v>22.35</v>
      </c>
      <c r="AA36" s="202">
        <v>0</v>
      </c>
      <c r="AB36" s="202">
        <v>0</v>
      </c>
      <c r="AC36" s="202">
        <v>2.31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25.39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1.73</v>
      </c>
      <c r="L37" s="202">
        <v>2.19</v>
      </c>
      <c r="M37" s="202">
        <v>0</v>
      </c>
      <c r="N37" s="202">
        <v>1.02</v>
      </c>
      <c r="O37" s="202">
        <v>1.69</v>
      </c>
      <c r="P37" s="202">
        <v>2.58</v>
      </c>
      <c r="Q37" s="202">
        <v>0.09</v>
      </c>
      <c r="R37" s="202">
        <v>0.36</v>
      </c>
      <c r="S37" s="202">
        <v>0.22</v>
      </c>
      <c r="T37" s="202">
        <v>0</v>
      </c>
      <c r="U37" s="202">
        <v>9.66</v>
      </c>
      <c r="V37" s="202">
        <v>0.18</v>
      </c>
      <c r="W37" s="202">
        <v>0.7</v>
      </c>
      <c r="X37" s="202">
        <v>13.28</v>
      </c>
      <c r="Y37" s="202">
        <v>0</v>
      </c>
      <c r="Z37" s="202">
        <v>36.85</v>
      </c>
      <c r="AA37" s="202">
        <v>0</v>
      </c>
      <c r="AB37" s="202">
        <v>0</v>
      </c>
      <c r="AC37" s="202">
        <v>2.31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25.39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1.73</v>
      </c>
      <c r="L38" s="202">
        <v>2.19</v>
      </c>
      <c r="M38" s="202">
        <v>0</v>
      </c>
      <c r="N38" s="202">
        <v>1.02</v>
      </c>
      <c r="O38" s="202">
        <v>1.69</v>
      </c>
      <c r="P38" s="202">
        <v>2.58</v>
      </c>
      <c r="Q38" s="202">
        <v>0.09</v>
      </c>
      <c r="R38" s="202">
        <v>0.36</v>
      </c>
      <c r="S38" s="202">
        <v>0.22</v>
      </c>
      <c r="T38" s="202">
        <v>0</v>
      </c>
      <c r="U38" s="202">
        <v>9.66</v>
      </c>
      <c r="V38" s="202">
        <v>0.18</v>
      </c>
      <c r="W38" s="202">
        <v>0.7</v>
      </c>
      <c r="X38" s="202">
        <v>13.28</v>
      </c>
      <c r="Y38" s="202">
        <v>0</v>
      </c>
      <c r="Z38" s="202">
        <v>36.85</v>
      </c>
      <c r="AA38" s="202">
        <v>0</v>
      </c>
      <c r="AB38" s="202">
        <v>0</v>
      </c>
      <c r="AC38" s="202">
        <v>2.31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25.39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1.73</v>
      </c>
      <c r="L39" s="202">
        <v>16.93</v>
      </c>
      <c r="M39" s="202">
        <v>0</v>
      </c>
      <c r="N39" s="202">
        <v>1.02</v>
      </c>
      <c r="O39" s="202">
        <v>1.69</v>
      </c>
      <c r="P39" s="202">
        <v>2.31</v>
      </c>
      <c r="Q39" s="202">
        <v>0.09</v>
      </c>
      <c r="R39" s="202">
        <v>0.36</v>
      </c>
      <c r="S39" s="202">
        <v>0.22</v>
      </c>
      <c r="T39" s="202">
        <v>0</v>
      </c>
      <c r="U39" s="202">
        <v>9.66</v>
      </c>
      <c r="V39" s="202">
        <v>0.18</v>
      </c>
      <c r="W39" s="202">
        <v>0.7</v>
      </c>
      <c r="X39" s="202">
        <v>1.25</v>
      </c>
      <c r="Y39" s="202">
        <v>0</v>
      </c>
      <c r="Z39" s="202">
        <v>36.85</v>
      </c>
      <c r="AA39" s="202">
        <v>0</v>
      </c>
      <c r="AB39" s="202">
        <v>0</v>
      </c>
      <c r="AC39" s="202">
        <v>2.31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1.73</v>
      </c>
      <c r="L40" s="202">
        <v>16.920000000000002</v>
      </c>
      <c r="M40" s="202">
        <v>0</v>
      </c>
      <c r="N40" s="202">
        <v>1.02</v>
      </c>
      <c r="O40" s="202">
        <v>1.69</v>
      </c>
      <c r="P40" s="202">
        <v>2.31</v>
      </c>
      <c r="Q40" s="202">
        <v>0.09</v>
      </c>
      <c r="R40" s="202">
        <v>0.36</v>
      </c>
      <c r="S40" s="202">
        <v>0.22</v>
      </c>
      <c r="T40" s="202">
        <v>0</v>
      </c>
      <c r="U40" s="202">
        <v>9.66</v>
      </c>
      <c r="V40" s="202">
        <v>0.18</v>
      </c>
      <c r="W40" s="202">
        <v>0.7</v>
      </c>
      <c r="X40" s="202">
        <v>1.25</v>
      </c>
      <c r="Y40" s="202">
        <v>0</v>
      </c>
      <c r="Z40" s="202">
        <v>36.85</v>
      </c>
      <c r="AA40" s="202">
        <v>0</v>
      </c>
      <c r="AB40" s="202">
        <v>0</v>
      </c>
      <c r="AC40" s="202">
        <v>2.31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25.53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1.73</v>
      </c>
      <c r="L41" s="202">
        <v>2.19</v>
      </c>
      <c r="M41" s="202">
        <v>0</v>
      </c>
      <c r="N41" s="202">
        <v>1.02</v>
      </c>
      <c r="O41" s="202">
        <v>1.69</v>
      </c>
      <c r="P41" s="202">
        <v>2.31</v>
      </c>
      <c r="Q41" s="202">
        <v>0.09</v>
      </c>
      <c r="R41" s="202">
        <v>0.36</v>
      </c>
      <c r="S41" s="202">
        <v>0.22</v>
      </c>
      <c r="T41" s="202">
        <v>0</v>
      </c>
      <c r="U41" s="202">
        <v>9.66</v>
      </c>
      <c r="V41" s="202">
        <v>0.18</v>
      </c>
      <c r="W41" s="202">
        <v>0.15</v>
      </c>
      <c r="X41" s="202">
        <v>1.25</v>
      </c>
      <c r="Y41" s="202">
        <v>0</v>
      </c>
      <c r="Z41" s="202">
        <v>36.85</v>
      </c>
      <c r="AA41" s="202">
        <v>0</v>
      </c>
      <c r="AB41" s="202">
        <v>0</v>
      </c>
      <c r="AC41" s="202">
        <v>2.31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25.53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1.73</v>
      </c>
      <c r="L42" s="202">
        <v>31.42</v>
      </c>
      <c r="M42" s="202">
        <v>0</v>
      </c>
      <c r="N42" s="202">
        <v>1.02</v>
      </c>
      <c r="O42" s="202">
        <v>1.69</v>
      </c>
      <c r="P42" s="202">
        <v>2.31</v>
      </c>
      <c r="Q42" s="202">
        <v>0.09</v>
      </c>
      <c r="R42" s="202">
        <v>0.36</v>
      </c>
      <c r="S42" s="202">
        <v>0.22</v>
      </c>
      <c r="T42" s="202">
        <v>0</v>
      </c>
      <c r="U42" s="202">
        <v>9.66</v>
      </c>
      <c r="V42" s="202">
        <v>0.18</v>
      </c>
      <c r="W42" s="202">
        <v>0.15</v>
      </c>
      <c r="X42" s="202">
        <v>1.25</v>
      </c>
      <c r="Y42" s="202">
        <v>0</v>
      </c>
      <c r="Z42" s="202">
        <v>36.85</v>
      </c>
      <c r="AA42" s="202">
        <v>0</v>
      </c>
      <c r="AB42" s="202">
        <v>0</v>
      </c>
      <c r="AC42" s="202">
        <v>2.31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25.53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7.15</v>
      </c>
      <c r="D43" s="202">
        <v>3.47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13.13</v>
      </c>
      <c r="L43" s="202">
        <v>45.92</v>
      </c>
      <c r="M43" s="202">
        <v>0</v>
      </c>
      <c r="N43" s="202">
        <v>1.02</v>
      </c>
      <c r="O43" s="202">
        <v>1.69</v>
      </c>
      <c r="P43" s="202">
        <v>2.31</v>
      </c>
      <c r="Q43" s="202">
        <v>0.09</v>
      </c>
      <c r="R43" s="202">
        <v>0.36</v>
      </c>
      <c r="S43" s="202">
        <v>0.22</v>
      </c>
      <c r="T43" s="202">
        <v>0</v>
      </c>
      <c r="U43" s="202">
        <v>9.66</v>
      </c>
      <c r="V43" s="202">
        <v>0.18</v>
      </c>
      <c r="W43" s="202">
        <v>0.15</v>
      </c>
      <c r="X43" s="202">
        <v>1.25</v>
      </c>
      <c r="Y43" s="202">
        <v>0</v>
      </c>
      <c r="Z43" s="202">
        <v>36.85</v>
      </c>
      <c r="AA43" s="202">
        <v>0</v>
      </c>
      <c r="AB43" s="202">
        <v>0</v>
      </c>
      <c r="AC43" s="202">
        <v>2.31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24.41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7.15</v>
      </c>
      <c r="D44" s="202">
        <v>3.47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22.8</v>
      </c>
      <c r="L44" s="202">
        <v>45.92</v>
      </c>
      <c r="M44" s="202">
        <v>0</v>
      </c>
      <c r="N44" s="202">
        <v>1.02</v>
      </c>
      <c r="O44" s="202">
        <v>1.69</v>
      </c>
      <c r="P44" s="202">
        <v>2.31</v>
      </c>
      <c r="Q44" s="202">
        <v>0.09</v>
      </c>
      <c r="R44" s="202">
        <v>0.36</v>
      </c>
      <c r="S44" s="202">
        <v>0.22</v>
      </c>
      <c r="T44" s="202">
        <v>0</v>
      </c>
      <c r="U44" s="202">
        <v>9.66</v>
      </c>
      <c r="V44" s="202">
        <v>0.18</v>
      </c>
      <c r="W44" s="202">
        <v>0.15</v>
      </c>
      <c r="X44" s="202">
        <v>1.25</v>
      </c>
      <c r="Y44" s="202">
        <v>0</v>
      </c>
      <c r="Z44" s="202">
        <v>36.85</v>
      </c>
      <c r="AA44" s="202">
        <v>0</v>
      </c>
      <c r="AB44" s="202">
        <v>0</v>
      </c>
      <c r="AC44" s="202">
        <v>2.31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24.41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7.15</v>
      </c>
      <c r="D45" s="202">
        <v>3.47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1.73</v>
      </c>
      <c r="L45" s="202">
        <v>45.92</v>
      </c>
      <c r="M45" s="202">
        <v>0</v>
      </c>
      <c r="N45" s="202">
        <v>1.02</v>
      </c>
      <c r="O45" s="202">
        <v>1.69</v>
      </c>
      <c r="P45" s="202">
        <v>2.31</v>
      </c>
      <c r="Q45" s="202">
        <v>0.09</v>
      </c>
      <c r="R45" s="202">
        <v>0.36</v>
      </c>
      <c r="S45" s="202">
        <v>0.22</v>
      </c>
      <c r="T45" s="202">
        <v>0</v>
      </c>
      <c r="U45" s="202">
        <v>9.66</v>
      </c>
      <c r="V45" s="202">
        <v>0.18</v>
      </c>
      <c r="W45" s="202">
        <v>0.15</v>
      </c>
      <c r="X45" s="202">
        <v>1.25</v>
      </c>
      <c r="Y45" s="202">
        <v>0</v>
      </c>
      <c r="Z45" s="202">
        <v>36.85</v>
      </c>
      <c r="AA45" s="202">
        <v>0</v>
      </c>
      <c r="AB45" s="202">
        <v>0</v>
      </c>
      <c r="AC45" s="202">
        <v>2.31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24.41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7.15</v>
      </c>
      <c r="D46" s="202">
        <v>3.47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1.73</v>
      </c>
      <c r="L46" s="202">
        <v>45.92</v>
      </c>
      <c r="M46" s="202">
        <v>0</v>
      </c>
      <c r="N46" s="202">
        <v>1.02</v>
      </c>
      <c r="O46" s="202">
        <v>1.69</v>
      </c>
      <c r="P46" s="202">
        <v>2.31</v>
      </c>
      <c r="Q46" s="202">
        <v>0.09</v>
      </c>
      <c r="R46" s="202">
        <v>0.36</v>
      </c>
      <c r="S46" s="202">
        <v>0.22</v>
      </c>
      <c r="T46" s="202">
        <v>0</v>
      </c>
      <c r="U46" s="202">
        <v>9.66</v>
      </c>
      <c r="V46" s="202">
        <v>0.18</v>
      </c>
      <c r="W46" s="202">
        <v>0.15</v>
      </c>
      <c r="X46" s="202">
        <v>1.25</v>
      </c>
      <c r="Y46" s="202">
        <v>0</v>
      </c>
      <c r="Z46" s="202">
        <v>36.85</v>
      </c>
      <c r="AA46" s="202">
        <v>0</v>
      </c>
      <c r="AB46" s="202">
        <v>0</v>
      </c>
      <c r="AC46" s="202">
        <v>2.61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24.41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7.15</v>
      </c>
      <c r="D47" s="202">
        <v>3.47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1.73</v>
      </c>
      <c r="L47" s="202">
        <v>45.92</v>
      </c>
      <c r="M47" s="202">
        <v>0</v>
      </c>
      <c r="N47" s="202">
        <v>1.02</v>
      </c>
      <c r="O47" s="202">
        <v>1.69</v>
      </c>
      <c r="P47" s="202">
        <v>2.31</v>
      </c>
      <c r="Q47" s="202">
        <v>0.09</v>
      </c>
      <c r="R47" s="202">
        <v>0.36</v>
      </c>
      <c r="S47" s="202">
        <v>0.22</v>
      </c>
      <c r="T47" s="202">
        <v>0</v>
      </c>
      <c r="U47" s="202">
        <v>9.66</v>
      </c>
      <c r="V47" s="202">
        <v>0.18</v>
      </c>
      <c r="W47" s="202">
        <v>0.37</v>
      </c>
      <c r="X47" s="202">
        <v>1.25</v>
      </c>
      <c r="Y47" s="202">
        <v>0</v>
      </c>
      <c r="Z47" s="202">
        <v>36.85</v>
      </c>
      <c r="AA47" s="202">
        <v>0</v>
      </c>
      <c r="AB47" s="202">
        <v>0</v>
      </c>
      <c r="AC47" s="202">
        <v>2.61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24.41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7.15</v>
      </c>
      <c r="D48" s="202">
        <v>3.47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1.73</v>
      </c>
      <c r="L48" s="202">
        <v>45.92</v>
      </c>
      <c r="M48" s="202">
        <v>0</v>
      </c>
      <c r="N48" s="202">
        <v>1.02</v>
      </c>
      <c r="O48" s="202">
        <v>1.69</v>
      </c>
      <c r="P48" s="202">
        <v>2.31</v>
      </c>
      <c r="Q48" s="202">
        <v>0.09</v>
      </c>
      <c r="R48" s="202">
        <v>0.36</v>
      </c>
      <c r="S48" s="202">
        <v>0.22</v>
      </c>
      <c r="T48" s="202">
        <v>0</v>
      </c>
      <c r="U48" s="202">
        <v>9.66</v>
      </c>
      <c r="V48" s="202">
        <v>5.27</v>
      </c>
      <c r="W48" s="202">
        <v>0.37</v>
      </c>
      <c r="X48" s="202">
        <v>1.25</v>
      </c>
      <c r="Y48" s="202">
        <v>0</v>
      </c>
      <c r="Z48" s="202">
        <v>36.85</v>
      </c>
      <c r="AA48" s="202">
        <v>0</v>
      </c>
      <c r="AB48" s="202">
        <v>0</v>
      </c>
      <c r="AC48" s="202">
        <v>2.61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24.41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7.15</v>
      </c>
      <c r="D49" s="202">
        <v>3.47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29.22</v>
      </c>
      <c r="L49" s="202">
        <v>45.92</v>
      </c>
      <c r="M49" s="202">
        <v>0</v>
      </c>
      <c r="N49" s="202">
        <v>1.02</v>
      </c>
      <c r="O49" s="202">
        <v>1.69</v>
      </c>
      <c r="P49" s="202">
        <v>2.31</v>
      </c>
      <c r="Q49" s="202">
        <v>0.09</v>
      </c>
      <c r="R49" s="202">
        <v>0.36</v>
      </c>
      <c r="S49" s="202">
        <v>0.22</v>
      </c>
      <c r="T49" s="202">
        <v>0</v>
      </c>
      <c r="U49" s="202">
        <v>9.66</v>
      </c>
      <c r="V49" s="202">
        <v>5.27</v>
      </c>
      <c r="W49" s="202">
        <v>0.37</v>
      </c>
      <c r="X49" s="202">
        <v>1.26</v>
      </c>
      <c r="Y49" s="202">
        <v>0</v>
      </c>
      <c r="Z49" s="202">
        <v>36.85</v>
      </c>
      <c r="AA49" s="202">
        <v>0</v>
      </c>
      <c r="AB49" s="202">
        <v>0</v>
      </c>
      <c r="AC49" s="202">
        <v>2.61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24.41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7.15</v>
      </c>
      <c r="D50" s="202">
        <v>3.47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29.22</v>
      </c>
      <c r="L50" s="202">
        <v>45.92</v>
      </c>
      <c r="M50" s="202">
        <v>0</v>
      </c>
      <c r="N50" s="202">
        <v>1.02</v>
      </c>
      <c r="O50" s="202">
        <v>1.69</v>
      </c>
      <c r="P50" s="202">
        <v>2.31</v>
      </c>
      <c r="Q50" s="202">
        <v>0.09</v>
      </c>
      <c r="R50" s="202">
        <v>0.36</v>
      </c>
      <c r="S50" s="202">
        <v>0.22</v>
      </c>
      <c r="T50" s="202">
        <v>0</v>
      </c>
      <c r="U50" s="202">
        <v>9.66</v>
      </c>
      <c r="V50" s="202">
        <v>5.27</v>
      </c>
      <c r="W50" s="202">
        <v>0.37</v>
      </c>
      <c r="X50" s="202">
        <v>1.26</v>
      </c>
      <c r="Y50" s="202">
        <v>0</v>
      </c>
      <c r="Z50" s="202">
        <v>36.85</v>
      </c>
      <c r="AA50" s="202">
        <v>0</v>
      </c>
      <c r="AB50" s="202">
        <v>0</v>
      </c>
      <c r="AC50" s="202">
        <v>2.61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24.41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7.15</v>
      </c>
      <c r="D51" s="202">
        <v>3.47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29.22</v>
      </c>
      <c r="L51" s="202">
        <v>45.92</v>
      </c>
      <c r="M51" s="202">
        <v>0</v>
      </c>
      <c r="N51" s="202">
        <v>1.02</v>
      </c>
      <c r="O51" s="202">
        <v>1.69</v>
      </c>
      <c r="P51" s="202">
        <v>2.31</v>
      </c>
      <c r="Q51" s="202">
        <v>0.09</v>
      </c>
      <c r="R51" s="202">
        <v>0.36</v>
      </c>
      <c r="S51" s="202">
        <v>0.22</v>
      </c>
      <c r="T51" s="202">
        <v>0</v>
      </c>
      <c r="U51" s="202">
        <v>9.56</v>
      </c>
      <c r="V51" s="202">
        <v>5.27</v>
      </c>
      <c r="W51" s="202">
        <v>0.37</v>
      </c>
      <c r="X51" s="202">
        <v>2.9</v>
      </c>
      <c r="Y51" s="202">
        <v>0</v>
      </c>
      <c r="Z51" s="202">
        <v>36.85</v>
      </c>
      <c r="AA51" s="202">
        <v>0</v>
      </c>
      <c r="AB51" s="202">
        <v>0</v>
      </c>
      <c r="AC51" s="202">
        <v>2.61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24.41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7.15</v>
      </c>
      <c r="D52" s="202">
        <v>3.47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1.73</v>
      </c>
      <c r="L52" s="202">
        <v>45.92</v>
      </c>
      <c r="M52" s="202">
        <v>0</v>
      </c>
      <c r="N52" s="202">
        <v>1.02</v>
      </c>
      <c r="O52" s="202">
        <v>1.69</v>
      </c>
      <c r="P52" s="202">
        <v>2.31</v>
      </c>
      <c r="Q52" s="202">
        <v>0.09</v>
      </c>
      <c r="R52" s="202">
        <v>0.36</v>
      </c>
      <c r="S52" s="202">
        <v>0.22</v>
      </c>
      <c r="T52" s="202">
        <v>0</v>
      </c>
      <c r="U52" s="202">
        <v>9.56</v>
      </c>
      <c r="V52" s="202">
        <v>5.27</v>
      </c>
      <c r="W52" s="202">
        <v>0.37</v>
      </c>
      <c r="X52" s="202">
        <v>2.9</v>
      </c>
      <c r="Y52" s="202">
        <v>0</v>
      </c>
      <c r="Z52" s="202">
        <v>36.85</v>
      </c>
      <c r="AA52" s="202">
        <v>0</v>
      </c>
      <c r="AB52" s="202">
        <v>0</v>
      </c>
      <c r="AC52" s="202">
        <v>2.82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24.41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7.12</v>
      </c>
      <c r="D53" s="202">
        <v>3.47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1.73</v>
      </c>
      <c r="L53" s="202">
        <v>45.92</v>
      </c>
      <c r="M53" s="202">
        <v>0</v>
      </c>
      <c r="N53" s="202">
        <v>1.02</v>
      </c>
      <c r="O53" s="202">
        <v>1.69</v>
      </c>
      <c r="P53" s="202">
        <v>2.31</v>
      </c>
      <c r="Q53" s="202">
        <v>0.09</v>
      </c>
      <c r="R53" s="202">
        <v>0.36</v>
      </c>
      <c r="S53" s="202">
        <v>0.22</v>
      </c>
      <c r="T53" s="202">
        <v>0</v>
      </c>
      <c r="U53" s="202">
        <v>9.56</v>
      </c>
      <c r="V53" s="202">
        <v>0.18</v>
      </c>
      <c r="W53" s="202">
        <v>0.37</v>
      </c>
      <c r="X53" s="202">
        <v>1.26</v>
      </c>
      <c r="Y53" s="202">
        <v>0</v>
      </c>
      <c r="Z53" s="202">
        <v>36.85</v>
      </c>
      <c r="AA53" s="202">
        <v>0</v>
      </c>
      <c r="AB53" s="202">
        <v>0</v>
      </c>
      <c r="AC53" s="202">
        <v>2.82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24.41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7.12</v>
      </c>
      <c r="D54" s="202">
        <v>3.47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1.73</v>
      </c>
      <c r="L54" s="202">
        <v>45.92</v>
      </c>
      <c r="M54" s="202">
        <v>0</v>
      </c>
      <c r="N54" s="202">
        <v>1.02</v>
      </c>
      <c r="O54" s="202">
        <v>1.69</v>
      </c>
      <c r="P54" s="202">
        <v>2.31</v>
      </c>
      <c r="Q54" s="202">
        <v>0.09</v>
      </c>
      <c r="R54" s="202">
        <v>0.36</v>
      </c>
      <c r="S54" s="202">
        <v>0.22</v>
      </c>
      <c r="T54" s="202">
        <v>0</v>
      </c>
      <c r="U54" s="202">
        <v>9.56</v>
      </c>
      <c r="V54" s="202">
        <v>0.18</v>
      </c>
      <c r="W54" s="202">
        <v>0.37</v>
      </c>
      <c r="X54" s="202">
        <v>1.26</v>
      </c>
      <c r="Y54" s="202">
        <v>0</v>
      </c>
      <c r="Z54" s="202">
        <v>36.85</v>
      </c>
      <c r="AA54" s="202">
        <v>0</v>
      </c>
      <c r="AB54" s="202">
        <v>0</v>
      </c>
      <c r="AC54" s="202">
        <v>2.82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24.41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7.12</v>
      </c>
      <c r="D55" s="202">
        <v>3.47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1.73</v>
      </c>
      <c r="L55" s="202">
        <v>45.92</v>
      </c>
      <c r="M55" s="202">
        <v>0</v>
      </c>
      <c r="N55" s="202">
        <v>1.02</v>
      </c>
      <c r="O55" s="202">
        <v>1.69</v>
      </c>
      <c r="P55" s="202">
        <v>2.31</v>
      </c>
      <c r="Q55" s="202">
        <v>0.09</v>
      </c>
      <c r="R55" s="202">
        <v>0.36</v>
      </c>
      <c r="S55" s="202">
        <v>0.22</v>
      </c>
      <c r="T55" s="202">
        <v>0</v>
      </c>
      <c r="U55" s="202">
        <v>9.56</v>
      </c>
      <c r="V55" s="202">
        <v>0.18</v>
      </c>
      <c r="W55" s="202">
        <v>0.37</v>
      </c>
      <c r="X55" s="202">
        <v>1.26</v>
      </c>
      <c r="Y55" s="202">
        <v>0</v>
      </c>
      <c r="Z55" s="202">
        <v>36.85</v>
      </c>
      <c r="AA55" s="202">
        <v>0</v>
      </c>
      <c r="AB55" s="202">
        <v>0</v>
      </c>
      <c r="AC55" s="202">
        <v>2.82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24.41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7.12</v>
      </c>
      <c r="D56" s="202">
        <v>3.47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1.73</v>
      </c>
      <c r="L56" s="202">
        <v>45.92</v>
      </c>
      <c r="M56" s="202">
        <v>0</v>
      </c>
      <c r="N56" s="202">
        <v>1.02</v>
      </c>
      <c r="O56" s="202">
        <v>1.69</v>
      </c>
      <c r="P56" s="202">
        <v>2.31</v>
      </c>
      <c r="Q56" s="202">
        <v>0.09</v>
      </c>
      <c r="R56" s="202">
        <v>0.36</v>
      </c>
      <c r="S56" s="202">
        <v>0.22</v>
      </c>
      <c r="T56" s="202">
        <v>0</v>
      </c>
      <c r="U56" s="202">
        <v>9.56</v>
      </c>
      <c r="V56" s="202">
        <v>0.18</v>
      </c>
      <c r="W56" s="202">
        <v>0.37</v>
      </c>
      <c r="X56" s="202">
        <v>1.26</v>
      </c>
      <c r="Y56" s="202">
        <v>0</v>
      </c>
      <c r="Z56" s="202">
        <v>36.85</v>
      </c>
      <c r="AA56" s="202">
        <v>0</v>
      </c>
      <c r="AB56" s="202">
        <v>0</v>
      </c>
      <c r="AC56" s="202">
        <v>2.82</v>
      </c>
      <c r="AD56" s="202">
        <v>6.82</v>
      </c>
      <c r="AE56" s="202">
        <v>0</v>
      </c>
      <c r="AF56" s="202">
        <v>0</v>
      </c>
      <c r="AG56" s="202">
        <v>0</v>
      </c>
      <c r="AH56" s="202">
        <v>0</v>
      </c>
      <c r="AI56" s="202">
        <v>24.41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7.12</v>
      </c>
      <c r="D57" s="202">
        <v>3.47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1.73</v>
      </c>
      <c r="L57" s="202">
        <v>31.42</v>
      </c>
      <c r="M57" s="202">
        <v>0</v>
      </c>
      <c r="N57" s="202">
        <v>1.02</v>
      </c>
      <c r="O57" s="202">
        <v>1.69</v>
      </c>
      <c r="P57" s="202">
        <v>2.31</v>
      </c>
      <c r="Q57" s="202">
        <v>0.09</v>
      </c>
      <c r="R57" s="202">
        <v>0.36</v>
      </c>
      <c r="S57" s="202">
        <v>0.22</v>
      </c>
      <c r="T57" s="202">
        <v>0</v>
      </c>
      <c r="U57" s="202">
        <v>9.56</v>
      </c>
      <c r="V57" s="202">
        <v>0.18</v>
      </c>
      <c r="W57" s="202">
        <v>0.37</v>
      </c>
      <c r="X57" s="202">
        <v>1.26</v>
      </c>
      <c r="Y57" s="202">
        <v>0</v>
      </c>
      <c r="Z57" s="202">
        <v>36.85</v>
      </c>
      <c r="AA57" s="202">
        <v>0</v>
      </c>
      <c r="AB57" s="202">
        <v>0</v>
      </c>
      <c r="AC57" s="202">
        <v>2.82</v>
      </c>
      <c r="AD57" s="202">
        <v>6.82</v>
      </c>
      <c r="AE57" s="202">
        <v>0</v>
      </c>
      <c r="AF57" s="202">
        <v>0</v>
      </c>
      <c r="AG57" s="202">
        <v>0</v>
      </c>
      <c r="AH57" s="202">
        <v>0</v>
      </c>
      <c r="AI57" s="202">
        <v>24.41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7.12</v>
      </c>
      <c r="D58" s="202">
        <v>3.47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1.73</v>
      </c>
      <c r="L58" s="202">
        <v>31.42</v>
      </c>
      <c r="M58" s="202">
        <v>0</v>
      </c>
      <c r="N58" s="202">
        <v>1.02</v>
      </c>
      <c r="O58" s="202">
        <v>1.69</v>
      </c>
      <c r="P58" s="202">
        <v>2.31</v>
      </c>
      <c r="Q58" s="202">
        <v>0.09</v>
      </c>
      <c r="R58" s="202">
        <v>0.36</v>
      </c>
      <c r="S58" s="202">
        <v>0.22</v>
      </c>
      <c r="T58" s="202">
        <v>0</v>
      </c>
      <c r="U58" s="202">
        <v>9.56</v>
      </c>
      <c r="V58" s="202">
        <v>0.18</v>
      </c>
      <c r="W58" s="202">
        <v>0.37</v>
      </c>
      <c r="X58" s="202">
        <v>1.26</v>
      </c>
      <c r="Y58" s="202">
        <v>0</v>
      </c>
      <c r="Z58" s="202">
        <v>36.85</v>
      </c>
      <c r="AA58" s="202">
        <v>0</v>
      </c>
      <c r="AB58" s="202">
        <v>0</v>
      </c>
      <c r="AC58" s="202">
        <v>2.87</v>
      </c>
      <c r="AD58" s="202">
        <v>6.82</v>
      </c>
      <c r="AE58" s="202">
        <v>0</v>
      </c>
      <c r="AF58" s="202">
        <v>0</v>
      </c>
      <c r="AG58" s="202">
        <v>0</v>
      </c>
      <c r="AH58" s="202">
        <v>0</v>
      </c>
      <c r="AI58" s="202">
        <v>24.41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7.12</v>
      </c>
      <c r="D59" s="202">
        <v>3.47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1.73</v>
      </c>
      <c r="L59" s="202">
        <v>2.19</v>
      </c>
      <c r="M59" s="202">
        <v>0</v>
      </c>
      <c r="N59" s="202">
        <v>1.02</v>
      </c>
      <c r="O59" s="202">
        <v>1.69</v>
      </c>
      <c r="P59" s="202">
        <v>2.31</v>
      </c>
      <c r="Q59" s="202">
        <v>0.09</v>
      </c>
      <c r="R59" s="202">
        <v>0.36</v>
      </c>
      <c r="S59" s="202">
        <v>0.22</v>
      </c>
      <c r="T59" s="202">
        <v>0</v>
      </c>
      <c r="U59" s="202">
        <v>9.42</v>
      </c>
      <c r="V59" s="202">
        <v>0.18</v>
      </c>
      <c r="W59" s="202">
        <v>0.37</v>
      </c>
      <c r="X59" s="202">
        <v>1.26</v>
      </c>
      <c r="Y59" s="202">
        <v>0</v>
      </c>
      <c r="Z59" s="202">
        <v>36.85</v>
      </c>
      <c r="AA59" s="202">
        <v>0</v>
      </c>
      <c r="AB59" s="202">
        <v>0</v>
      </c>
      <c r="AC59" s="202">
        <v>2.87</v>
      </c>
      <c r="AD59" s="202">
        <v>6.82</v>
      </c>
      <c r="AE59" s="202">
        <v>0</v>
      </c>
      <c r="AF59" s="202">
        <v>0</v>
      </c>
      <c r="AG59" s="202">
        <v>0</v>
      </c>
      <c r="AH59" s="202">
        <v>0</v>
      </c>
      <c r="AI59" s="202">
        <v>24.41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7.12</v>
      </c>
      <c r="D60" s="202">
        <v>3.47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1.73</v>
      </c>
      <c r="L60" s="202">
        <v>2.19</v>
      </c>
      <c r="M60" s="202">
        <v>0</v>
      </c>
      <c r="N60" s="202">
        <v>1.02</v>
      </c>
      <c r="O60" s="202">
        <v>1.69</v>
      </c>
      <c r="P60" s="202">
        <v>2.31</v>
      </c>
      <c r="Q60" s="202">
        <v>0.09</v>
      </c>
      <c r="R60" s="202">
        <v>0.36</v>
      </c>
      <c r="S60" s="202">
        <v>0.22</v>
      </c>
      <c r="T60" s="202">
        <v>0</v>
      </c>
      <c r="U60" s="202">
        <v>9.42</v>
      </c>
      <c r="V60" s="202">
        <v>0.18</v>
      </c>
      <c r="W60" s="202">
        <v>0.37</v>
      </c>
      <c r="X60" s="202">
        <v>1.26</v>
      </c>
      <c r="Y60" s="202">
        <v>0</v>
      </c>
      <c r="Z60" s="202">
        <v>36.85</v>
      </c>
      <c r="AA60" s="202">
        <v>0</v>
      </c>
      <c r="AB60" s="202">
        <v>0</v>
      </c>
      <c r="AC60" s="202">
        <v>2.87</v>
      </c>
      <c r="AD60" s="202">
        <v>6.82</v>
      </c>
      <c r="AE60" s="202">
        <v>0</v>
      </c>
      <c r="AF60" s="202">
        <v>0</v>
      </c>
      <c r="AG60" s="202">
        <v>0</v>
      </c>
      <c r="AH60" s="202">
        <v>0</v>
      </c>
      <c r="AI60" s="202">
        <v>24.41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7.12</v>
      </c>
      <c r="D61" s="202">
        <v>3.47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1.73</v>
      </c>
      <c r="L61" s="202">
        <v>2.19</v>
      </c>
      <c r="M61" s="202">
        <v>0</v>
      </c>
      <c r="N61" s="202">
        <v>1.02</v>
      </c>
      <c r="O61" s="202">
        <v>1.69</v>
      </c>
      <c r="P61" s="202">
        <v>2.2999999999999998</v>
      </c>
      <c r="Q61" s="202">
        <v>0.09</v>
      </c>
      <c r="R61" s="202">
        <v>0.36</v>
      </c>
      <c r="S61" s="202">
        <v>0.22</v>
      </c>
      <c r="T61" s="202">
        <v>0</v>
      </c>
      <c r="U61" s="202">
        <v>9.42</v>
      </c>
      <c r="V61" s="202">
        <v>0.18</v>
      </c>
      <c r="W61" s="202">
        <v>0.37</v>
      </c>
      <c r="X61" s="202">
        <v>1.26</v>
      </c>
      <c r="Y61" s="202">
        <v>0</v>
      </c>
      <c r="Z61" s="202">
        <v>36.85</v>
      </c>
      <c r="AA61" s="202">
        <v>0</v>
      </c>
      <c r="AB61" s="202">
        <v>0</v>
      </c>
      <c r="AC61" s="202">
        <v>1.08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11.38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7.12</v>
      </c>
      <c r="D62" s="202">
        <v>3.47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1.73</v>
      </c>
      <c r="L62" s="202">
        <v>2.19</v>
      </c>
      <c r="M62" s="202">
        <v>0</v>
      </c>
      <c r="N62" s="202">
        <v>1.02</v>
      </c>
      <c r="O62" s="202">
        <v>1.69</v>
      </c>
      <c r="P62" s="202">
        <v>2.2999999999999998</v>
      </c>
      <c r="Q62" s="202">
        <v>0.09</v>
      </c>
      <c r="R62" s="202">
        <v>0.36</v>
      </c>
      <c r="S62" s="202">
        <v>0.22</v>
      </c>
      <c r="T62" s="202">
        <v>0</v>
      </c>
      <c r="U62" s="202">
        <v>9.42</v>
      </c>
      <c r="V62" s="202">
        <v>0.18</v>
      </c>
      <c r="W62" s="202">
        <v>0.37</v>
      </c>
      <c r="X62" s="202">
        <v>1.26</v>
      </c>
      <c r="Y62" s="202">
        <v>0</v>
      </c>
      <c r="Z62" s="202">
        <v>36.85</v>
      </c>
      <c r="AA62" s="202">
        <v>0</v>
      </c>
      <c r="AB62" s="202">
        <v>0</v>
      </c>
      <c r="AC62" s="202">
        <v>1.08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11.38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7.12</v>
      </c>
      <c r="D63" s="202">
        <v>3.47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1.73</v>
      </c>
      <c r="L63" s="202">
        <v>2.19</v>
      </c>
      <c r="M63" s="202">
        <v>0</v>
      </c>
      <c r="N63" s="202">
        <v>1.02</v>
      </c>
      <c r="O63" s="202">
        <v>1.69</v>
      </c>
      <c r="P63" s="202">
        <v>2.2999999999999998</v>
      </c>
      <c r="Q63" s="202">
        <v>0.09</v>
      </c>
      <c r="R63" s="202">
        <v>0.36</v>
      </c>
      <c r="S63" s="202">
        <v>0.22</v>
      </c>
      <c r="T63" s="202">
        <v>0</v>
      </c>
      <c r="U63" s="202">
        <v>9.42</v>
      </c>
      <c r="V63" s="202">
        <v>0.18</v>
      </c>
      <c r="W63" s="202">
        <v>0.37</v>
      </c>
      <c r="X63" s="202">
        <v>1.26</v>
      </c>
      <c r="Y63" s="202">
        <v>0</v>
      </c>
      <c r="Z63" s="202">
        <v>36.85</v>
      </c>
      <c r="AA63" s="202">
        <v>0</v>
      </c>
      <c r="AB63" s="202">
        <v>0</v>
      </c>
      <c r="AC63" s="202">
        <v>1.08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11.38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7.12</v>
      </c>
      <c r="D64" s="202">
        <v>3.47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1.73</v>
      </c>
      <c r="L64" s="202">
        <v>2.19</v>
      </c>
      <c r="M64" s="202">
        <v>0</v>
      </c>
      <c r="N64" s="202">
        <v>1.02</v>
      </c>
      <c r="O64" s="202">
        <v>1.69</v>
      </c>
      <c r="P64" s="202">
        <v>2.2999999999999998</v>
      </c>
      <c r="Q64" s="202">
        <v>0.09</v>
      </c>
      <c r="R64" s="202">
        <v>0.36</v>
      </c>
      <c r="S64" s="202">
        <v>0.22</v>
      </c>
      <c r="T64" s="202">
        <v>0</v>
      </c>
      <c r="U64" s="202">
        <v>9.42</v>
      </c>
      <c r="V64" s="202">
        <v>0.18</v>
      </c>
      <c r="W64" s="202">
        <v>0.37</v>
      </c>
      <c r="X64" s="202">
        <v>1.26</v>
      </c>
      <c r="Y64" s="202">
        <v>0</v>
      </c>
      <c r="Z64" s="202">
        <v>2.37</v>
      </c>
      <c r="AA64" s="202">
        <v>0</v>
      </c>
      <c r="AB64" s="202">
        <v>0</v>
      </c>
      <c r="AC64" s="202">
        <v>1.08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9.3000000000000007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7.12</v>
      </c>
      <c r="D65" s="202">
        <v>3.47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1.73</v>
      </c>
      <c r="L65" s="202">
        <v>2.19</v>
      </c>
      <c r="M65" s="202">
        <v>0</v>
      </c>
      <c r="N65" s="202">
        <v>1.02</v>
      </c>
      <c r="O65" s="202">
        <v>1.69</v>
      </c>
      <c r="P65" s="202">
        <v>2.2999999999999998</v>
      </c>
      <c r="Q65" s="202">
        <v>0.09</v>
      </c>
      <c r="R65" s="202">
        <v>0.36</v>
      </c>
      <c r="S65" s="202">
        <v>0.22</v>
      </c>
      <c r="T65" s="202">
        <v>0</v>
      </c>
      <c r="U65" s="202">
        <v>9.42</v>
      </c>
      <c r="V65" s="202">
        <v>0.18</v>
      </c>
      <c r="W65" s="202">
        <v>0.36</v>
      </c>
      <c r="X65" s="202">
        <v>1.26</v>
      </c>
      <c r="Y65" s="202">
        <v>0</v>
      </c>
      <c r="Z65" s="202">
        <v>2.37</v>
      </c>
      <c r="AA65" s="202">
        <v>0</v>
      </c>
      <c r="AB65" s="202">
        <v>0</v>
      </c>
      <c r="AC65" s="202">
        <v>1.08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9.3000000000000007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7.12</v>
      </c>
      <c r="D66" s="202">
        <v>3.47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1.73</v>
      </c>
      <c r="L66" s="202">
        <v>2.19</v>
      </c>
      <c r="M66" s="202">
        <v>0</v>
      </c>
      <c r="N66" s="202">
        <v>1.02</v>
      </c>
      <c r="O66" s="202">
        <v>1.69</v>
      </c>
      <c r="P66" s="202">
        <v>2.2999999999999998</v>
      </c>
      <c r="Q66" s="202">
        <v>0.09</v>
      </c>
      <c r="R66" s="202">
        <v>0.36</v>
      </c>
      <c r="S66" s="202">
        <v>0.22</v>
      </c>
      <c r="T66" s="202">
        <v>0</v>
      </c>
      <c r="U66" s="202">
        <v>9.42</v>
      </c>
      <c r="V66" s="202">
        <v>0.18</v>
      </c>
      <c r="W66" s="202">
        <v>0.36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1.08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8.6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7.12</v>
      </c>
      <c r="D67" s="202">
        <v>3.47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1.73</v>
      </c>
      <c r="L67" s="202">
        <v>2.19</v>
      </c>
      <c r="M67" s="202">
        <v>0</v>
      </c>
      <c r="N67" s="202">
        <v>1.02</v>
      </c>
      <c r="O67" s="202">
        <v>1.69</v>
      </c>
      <c r="P67" s="202">
        <v>2.29</v>
      </c>
      <c r="Q67" s="202">
        <v>0.09</v>
      </c>
      <c r="R67" s="202">
        <v>0.36</v>
      </c>
      <c r="S67" s="202">
        <v>0.22</v>
      </c>
      <c r="T67" s="202">
        <v>0</v>
      </c>
      <c r="U67" s="202">
        <v>9.2100000000000009</v>
      </c>
      <c r="V67" s="202">
        <v>0.18</v>
      </c>
      <c r="W67" s="202">
        <v>0.36</v>
      </c>
      <c r="X67" s="202">
        <v>0.84</v>
      </c>
      <c r="Y67" s="202">
        <v>0</v>
      </c>
      <c r="Z67" s="202">
        <v>2.37</v>
      </c>
      <c r="AA67" s="202">
        <v>0</v>
      </c>
      <c r="AB67" s="202">
        <v>0</v>
      </c>
      <c r="AC67" s="202">
        <v>1.08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8.6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7.12</v>
      </c>
      <c r="D68" s="202">
        <v>3.47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1.73</v>
      </c>
      <c r="L68" s="202">
        <v>2.19</v>
      </c>
      <c r="M68" s="202">
        <v>0</v>
      </c>
      <c r="N68" s="202">
        <v>1.02</v>
      </c>
      <c r="O68" s="202">
        <v>1.69</v>
      </c>
      <c r="P68" s="202">
        <v>2.29</v>
      </c>
      <c r="Q68" s="202">
        <v>0.09</v>
      </c>
      <c r="R68" s="202">
        <v>0.36</v>
      </c>
      <c r="S68" s="202">
        <v>0.22</v>
      </c>
      <c r="T68" s="202">
        <v>0</v>
      </c>
      <c r="U68" s="202">
        <v>9.2100000000000009</v>
      </c>
      <c r="V68" s="202">
        <v>0.18</v>
      </c>
      <c r="W68" s="202">
        <v>0.36</v>
      </c>
      <c r="X68" s="202">
        <v>0.84</v>
      </c>
      <c r="Y68" s="202">
        <v>0</v>
      </c>
      <c r="Z68" s="202">
        <v>2.37</v>
      </c>
      <c r="AA68" s="202">
        <v>0</v>
      </c>
      <c r="AB68" s="202">
        <v>0</v>
      </c>
      <c r="AC68" s="202">
        <v>1.08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8.6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7.12</v>
      </c>
      <c r="D69" s="202">
        <v>3.47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1.73</v>
      </c>
      <c r="L69" s="202">
        <v>2.19</v>
      </c>
      <c r="M69" s="202">
        <v>0</v>
      </c>
      <c r="N69" s="202">
        <v>1.02</v>
      </c>
      <c r="O69" s="202">
        <v>1.69</v>
      </c>
      <c r="P69" s="202">
        <v>2.29</v>
      </c>
      <c r="Q69" s="202">
        <v>0.09</v>
      </c>
      <c r="R69" s="202">
        <v>0.36</v>
      </c>
      <c r="S69" s="202">
        <v>0.22</v>
      </c>
      <c r="T69" s="202">
        <v>0</v>
      </c>
      <c r="U69" s="202">
        <v>9.2100000000000009</v>
      </c>
      <c r="V69" s="202">
        <v>0.18</v>
      </c>
      <c r="W69" s="202">
        <v>0.36</v>
      </c>
      <c r="X69" s="202">
        <v>0.84</v>
      </c>
      <c r="Y69" s="202">
        <v>0</v>
      </c>
      <c r="Z69" s="202">
        <v>2.37</v>
      </c>
      <c r="AA69" s="202">
        <v>0</v>
      </c>
      <c r="AB69" s="202">
        <v>0</v>
      </c>
      <c r="AC69" s="202">
        <v>1.08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8.6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7.12</v>
      </c>
      <c r="D70" s="202">
        <v>3.47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1.73</v>
      </c>
      <c r="L70" s="202">
        <v>2.19</v>
      </c>
      <c r="M70" s="202">
        <v>0</v>
      </c>
      <c r="N70" s="202">
        <v>1.02</v>
      </c>
      <c r="O70" s="202">
        <v>1.69</v>
      </c>
      <c r="P70" s="202">
        <v>2.29</v>
      </c>
      <c r="Q70" s="202">
        <v>0.09</v>
      </c>
      <c r="R70" s="202">
        <v>0.36</v>
      </c>
      <c r="S70" s="202">
        <v>0.22</v>
      </c>
      <c r="T70" s="202">
        <v>0</v>
      </c>
      <c r="U70" s="202">
        <v>9.2100000000000009</v>
      </c>
      <c r="V70" s="202">
        <v>0.18</v>
      </c>
      <c r="W70" s="202">
        <v>0.36</v>
      </c>
      <c r="X70" s="202">
        <v>0.84</v>
      </c>
      <c r="Y70" s="202">
        <v>0</v>
      </c>
      <c r="Z70" s="202">
        <v>2.37</v>
      </c>
      <c r="AA70" s="202">
        <v>0</v>
      </c>
      <c r="AB70" s="202">
        <v>0</v>
      </c>
      <c r="AC70" s="202">
        <v>1.08</v>
      </c>
      <c r="AD70" s="202">
        <v>6.82</v>
      </c>
      <c r="AE70" s="202">
        <v>0</v>
      </c>
      <c r="AF70" s="202">
        <v>0</v>
      </c>
      <c r="AG70" s="202">
        <v>0</v>
      </c>
      <c r="AH70" s="202">
        <v>0</v>
      </c>
      <c r="AI70" s="202">
        <v>8.6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7.12</v>
      </c>
      <c r="D71" s="202">
        <v>3.47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1.73</v>
      </c>
      <c r="L71" s="202">
        <v>2.19</v>
      </c>
      <c r="M71" s="202">
        <v>0</v>
      </c>
      <c r="N71" s="202">
        <v>1.02</v>
      </c>
      <c r="O71" s="202">
        <v>1.69</v>
      </c>
      <c r="P71" s="202">
        <v>2.29</v>
      </c>
      <c r="Q71" s="202">
        <v>0.09</v>
      </c>
      <c r="R71" s="202">
        <v>0.36</v>
      </c>
      <c r="S71" s="202">
        <v>0.22</v>
      </c>
      <c r="T71" s="202">
        <v>0</v>
      </c>
      <c r="U71" s="202">
        <v>9.2100000000000009</v>
      </c>
      <c r="V71" s="202">
        <v>0.18</v>
      </c>
      <c r="W71" s="202">
        <v>0.36</v>
      </c>
      <c r="X71" s="202">
        <v>0.98</v>
      </c>
      <c r="Y71" s="202">
        <v>0</v>
      </c>
      <c r="Z71" s="202">
        <v>2.37</v>
      </c>
      <c r="AA71" s="202">
        <v>0</v>
      </c>
      <c r="AB71" s="202">
        <v>0</v>
      </c>
      <c r="AC71" s="202">
        <v>1.08</v>
      </c>
      <c r="AD71" s="202">
        <v>6.82</v>
      </c>
      <c r="AE71" s="202">
        <v>0</v>
      </c>
      <c r="AF71" s="202">
        <v>0</v>
      </c>
      <c r="AG71" s="202">
        <v>0</v>
      </c>
      <c r="AH71" s="202">
        <v>0</v>
      </c>
      <c r="AI71" s="202">
        <v>9.1199999999999992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7.12</v>
      </c>
      <c r="D72" s="202">
        <v>3.47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1.73</v>
      </c>
      <c r="L72" s="202">
        <v>2.19</v>
      </c>
      <c r="M72" s="202">
        <v>0</v>
      </c>
      <c r="N72" s="202">
        <v>1.02</v>
      </c>
      <c r="O72" s="202">
        <v>1.69</v>
      </c>
      <c r="P72" s="202">
        <v>2.29</v>
      </c>
      <c r="Q72" s="202">
        <v>0.09</v>
      </c>
      <c r="R72" s="202">
        <v>0.36</v>
      </c>
      <c r="S72" s="202">
        <v>0.22</v>
      </c>
      <c r="T72" s="202">
        <v>0</v>
      </c>
      <c r="U72" s="202">
        <v>9.2100000000000009</v>
      </c>
      <c r="V72" s="202">
        <v>0.18</v>
      </c>
      <c r="W72" s="202">
        <v>0.36</v>
      </c>
      <c r="X72" s="202">
        <v>1.07</v>
      </c>
      <c r="Y72" s="202">
        <v>0</v>
      </c>
      <c r="Z72" s="202">
        <v>2.37</v>
      </c>
      <c r="AA72" s="202">
        <v>0</v>
      </c>
      <c r="AB72" s="202">
        <v>0</v>
      </c>
      <c r="AC72" s="202">
        <v>1.08</v>
      </c>
      <c r="AD72" s="202">
        <v>6.82</v>
      </c>
      <c r="AE72" s="202">
        <v>0</v>
      </c>
      <c r="AF72" s="202">
        <v>0</v>
      </c>
      <c r="AG72" s="202">
        <v>0</v>
      </c>
      <c r="AH72" s="202">
        <v>0</v>
      </c>
      <c r="AI72" s="202">
        <v>9.1199999999999992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7.2</v>
      </c>
      <c r="D73" s="202">
        <v>3.47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21.71</v>
      </c>
      <c r="J73" s="202">
        <v>0.56000000000000005</v>
      </c>
      <c r="K73" s="202">
        <v>1.73</v>
      </c>
      <c r="L73" s="202">
        <v>2.19</v>
      </c>
      <c r="M73" s="202">
        <v>0</v>
      </c>
      <c r="N73" s="202">
        <v>1.02</v>
      </c>
      <c r="O73" s="202">
        <v>1.69</v>
      </c>
      <c r="P73" s="202">
        <v>2.29</v>
      </c>
      <c r="Q73" s="202">
        <v>0.09</v>
      </c>
      <c r="R73" s="202">
        <v>0.36</v>
      </c>
      <c r="S73" s="202">
        <v>0.22</v>
      </c>
      <c r="T73" s="202">
        <v>0</v>
      </c>
      <c r="U73" s="202">
        <v>9.2100000000000009</v>
      </c>
      <c r="V73" s="202">
        <v>0.18</v>
      </c>
      <c r="W73" s="202">
        <v>0.36</v>
      </c>
      <c r="X73" s="202">
        <v>0.84</v>
      </c>
      <c r="Y73" s="202">
        <v>0</v>
      </c>
      <c r="Z73" s="202">
        <v>2.37</v>
      </c>
      <c r="AA73" s="202">
        <v>0</v>
      </c>
      <c r="AB73" s="202">
        <v>0</v>
      </c>
      <c r="AC73" s="202">
        <v>1.08</v>
      </c>
      <c r="AD73" s="202">
        <v>6.82</v>
      </c>
      <c r="AE73" s="202">
        <v>0</v>
      </c>
      <c r="AF73" s="202">
        <v>0</v>
      </c>
      <c r="AG73" s="202">
        <v>0</v>
      </c>
      <c r="AH73" s="202">
        <v>0</v>
      </c>
      <c r="AI73" s="202">
        <v>9.1199999999999992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7.2</v>
      </c>
      <c r="D74" s="202">
        <v>3.47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21.71</v>
      </c>
      <c r="J74" s="202">
        <v>0.56000000000000005</v>
      </c>
      <c r="K74" s="202">
        <v>1.73</v>
      </c>
      <c r="L74" s="202">
        <v>2.19</v>
      </c>
      <c r="M74" s="202">
        <v>0</v>
      </c>
      <c r="N74" s="202">
        <v>1.02</v>
      </c>
      <c r="O74" s="202">
        <v>1.69</v>
      </c>
      <c r="P74" s="202">
        <v>2.29</v>
      </c>
      <c r="Q74" s="202">
        <v>0.09</v>
      </c>
      <c r="R74" s="202">
        <v>0.36</v>
      </c>
      <c r="S74" s="202">
        <v>0.22</v>
      </c>
      <c r="T74" s="202">
        <v>0</v>
      </c>
      <c r="U74" s="202">
        <v>9.2100000000000009</v>
      </c>
      <c r="V74" s="202">
        <v>0.18</v>
      </c>
      <c r="W74" s="202">
        <v>0.36</v>
      </c>
      <c r="X74" s="202">
        <v>0.84</v>
      </c>
      <c r="Y74" s="202">
        <v>0</v>
      </c>
      <c r="Z74" s="202">
        <v>2.37</v>
      </c>
      <c r="AA74" s="202">
        <v>0</v>
      </c>
      <c r="AB74" s="202">
        <v>0</v>
      </c>
      <c r="AC74" s="202">
        <v>1.08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9.1199999999999992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7.2</v>
      </c>
      <c r="D75" s="202">
        <v>3.47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21.71</v>
      </c>
      <c r="J75" s="202">
        <v>0.56000000000000005</v>
      </c>
      <c r="K75" s="202">
        <v>1.73</v>
      </c>
      <c r="L75" s="202">
        <v>2.19</v>
      </c>
      <c r="M75" s="202">
        <v>0</v>
      </c>
      <c r="N75" s="202">
        <v>1.02</v>
      </c>
      <c r="O75" s="202">
        <v>1.69</v>
      </c>
      <c r="P75" s="202">
        <v>2.29</v>
      </c>
      <c r="Q75" s="202">
        <v>0.09</v>
      </c>
      <c r="R75" s="202">
        <v>0.36</v>
      </c>
      <c r="S75" s="202">
        <v>0.22</v>
      </c>
      <c r="T75" s="202">
        <v>0</v>
      </c>
      <c r="U75" s="202">
        <v>9.2100000000000009</v>
      </c>
      <c r="V75" s="202">
        <v>0.18</v>
      </c>
      <c r="W75" s="202">
        <v>0.36</v>
      </c>
      <c r="X75" s="202">
        <v>0.84</v>
      </c>
      <c r="Y75" s="202">
        <v>0</v>
      </c>
      <c r="Z75" s="202">
        <v>2.37</v>
      </c>
      <c r="AA75" s="202">
        <v>0</v>
      </c>
      <c r="AB75" s="202">
        <v>0</v>
      </c>
      <c r="AC75" s="202">
        <v>1.08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8.42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7.2</v>
      </c>
      <c r="D76" s="202">
        <v>3.47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21.71</v>
      </c>
      <c r="J76" s="202">
        <v>0.56000000000000005</v>
      </c>
      <c r="K76" s="202">
        <v>1.73</v>
      </c>
      <c r="L76" s="202">
        <v>2.19</v>
      </c>
      <c r="M76" s="202">
        <v>0</v>
      </c>
      <c r="N76" s="202">
        <v>1.02</v>
      </c>
      <c r="O76" s="202">
        <v>1.69</v>
      </c>
      <c r="P76" s="202">
        <v>2.29</v>
      </c>
      <c r="Q76" s="202">
        <v>0.09</v>
      </c>
      <c r="R76" s="202">
        <v>0.36</v>
      </c>
      <c r="S76" s="202">
        <v>0.22</v>
      </c>
      <c r="T76" s="202">
        <v>0</v>
      </c>
      <c r="U76" s="202">
        <v>9.2100000000000009</v>
      </c>
      <c r="V76" s="202">
        <v>0.18</v>
      </c>
      <c r="W76" s="202">
        <v>0.36</v>
      </c>
      <c r="X76" s="202">
        <v>0.84</v>
      </c>
      <c r="Y76" s="202">
        <v>0</v>
      </c>
      <c r="Z76" s="202">
        <v>2.37</v>
      </c>
      <c r="AA76" s="202">
        <v>0</v>
      </c>
      <c r="AB76" s="202">
        <v>0</v>
      </c>
      <c r="AC76" s="202">
        <v>1.08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8.42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7.2</v>
      </c>
      <c r="D77" s="202">
        <v>3.47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21.71</v>
      </c>
      <c r="J77" s="202">
        <v>0.56000000000000005</v>
      </c>
      <c r="K77" s="202">
        <v>1.73</v>
      </c>
      <c r="L77" s="202">
        <v>2.19</v>
      </c>
      <c r="M77" s="202">
        <v>0</v>
      </c>
      <c r="N77" s="202">
        <v>1.02</v>
      </c>
      <c r="O77" s="202">
        <v>1.69</v>
      </c>
      <c r="P77" s="202">
        <v>2.29</v>
      </c>
      <c r="Q77" s="202">
        <v>0.09</v>
      </c>
      <c r="R77" s="202">
        <v>0.36</v>
      </c>
      <c r="S77" s="202">
        <v>0.22</v>
      </c>
      <c r="T77" s="202">
        <v>0</v>
      </c>
      <c r="U77" s="202">
        <v>9.2100000000000009</v>
      </c>
      <c r="V77" s="202">
        <v>0.18</v>
      </c>
      <c r="W77" s="202">
        <v>0.36</v>
      </c>
      <c r="X77" s="202">
        <v>0.84</v>
      </c>
      <c r="Y77" s="202">
        <v>0</v>
      </c>
      <c r="Z77" s="202">
        <v>2.37</v>
      </c>
      <c r="AA77" s="202">
        <v>0</v>
      </c>
      <c r="AB77" s="202">
        <v>0</v>
      </c>
      <c r="AC77" s="202">
        <v>1.08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8.42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7.2</v>
      </c>
      <c r="D78" s="202">
        <v>3.47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21.71</v>
      </c>
      <c r="J78" s="202">
        <v>0.56000000000000005</v>
      </c>
      <c r="K78" s="202">
        <v>1.73</v>
      </c>
      <c r="L78" s="202">
        <v>2.19</v>
      </c>
      <c r="M78" s="202">
        <v>0</v>
      </c>
      <c r="N78" s="202">
        <v>1.02</v>
      </c>
      <c r="O78" s="202">
        <v>1.69</v>
      </c>
      <c r="P78" s="202">
        <v>2.29</v>
      </c>
      <c r="Q78" s="202">
        <v>0.09</v>
      </c>
      <c r="R78" s="202">
        <v>0.36</v>
      </c>
      <c r="S78" s="202">
        <v>0.22</v>
      </c>
      <c r="T78" s="202">
        <v>0</v>
      </c>
      <c r="U78" s="202">
        <v>9.2100000000000009</v>
      </c>
      <c r="V78" s="202">
        <v>0.18</v>
      </c>
      <c r="W78" s="202">
        <v>0.36</v>
      </c>
      <c r="X78" s="202">
        <v>0.84</v>
      </c>
      <c r="Y78" s="202">
        <v>0</v>
      </c>
      <c r="Z78" s="202">
        <v>2.37</v>
      </c>
      <c r="AA78" s="202">
        <v>0</v>
      </c>
      <c r="AB78" s="202">
        <v>0</v>
      </c>
      <c r="AC78" s="202">
        <v>1.08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8.42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7.2</v>
      </c>
      <c r="D79" s="202">
        <v>3.47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21.71</v>
      </c>
      <c r="J79" s="202">
        <v>0.56000000000000005</v>
      </c>
      <c r="K79" s="202">
        <v>1.73</v>
      </c>
      <c r="L79" s="202">
        <v>2.19</v>
      </c>
      <c r="M79" s="202">
        <v>0</v>
      </c>
      <c r="N79" s="202">
        <v>1.02</v>
      </c>
      <c r="O79" s="202">
        <v>1.69</v>
      </c>
      <c r="P79" s="202">
        <v>2.29</v>
      </c>
      <c r="Q79" s="202">
        <v>0.09</v>
      </c>
      <c r="R79" s="202">
        <v>0.36</v>
      </c>
      <c r="S79" s="202">
        <v>0.22</v>
      </c>
      <c r="T79" s="202">
        <v>0</v>
      </c>
      <c r="U79" s="202">
        <v>9.08</v>
      </c>
      <c r="V79" s="202">
        <v>0.18</v>
      </c>
      <c r="W79" s="202">
        <v>0.36</v>
      </c>
      <c r="X79" s="202">
        <v>0.84</v>
      </c>
      <c r="Y79" s="202">
        <v>0</v>
      </c>
      <c r="Z79" s="202">
        <v>2.37</v>
      </c>
      <c r="AA79" s="202">
        <v>0</v>
      </c>
      <c r="AB79" s="202">
        <v>0</v>
      </c>
      <c r="AC79" s="202">
        <v>1.08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8.42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7.2</v>
      </c>
      <c r="D80" s="202">
        <v>3.47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21.71</v>
      </c>
      <c r="J80" s="202">
        <v>0.56000000000000005</v>
      </c>
      <c r="K80" s="202">
        <v>1.73</v>
      </c>
      <c r="L80" s="202">
        <v>2.19</v>
      </c>
      <c r="M80" s="202">
        <v>0</v>
      </c>
      <c r="N80" s="202">
        <v>1.02</v>
      </c>
      <c r="O80" s="202">
        <v>1.69</v>
      </c>
      <c r="P80" s="202">
        <v>2.29</v>
      </c>
      <c r="Q80" s="202">
        <v>0.09</v>
      </c>
      <c r="R80" s="202">
        <v>0.36</v>
      </c>
      <c r="S80" s="202">
        <v>0.22</v>
      </c>
      <c r="T80" s="202">
        <v>0</v>
      </c>
      <c r="U80" s="202">
        <v>9.08</v>
      </c>
      <c r="V80" s="202">
        <v>0.18</v>
      </c>
      <c r="W80" s="202">
        <v>0.36</v>
      </c>
      <c r="X80" s="202">
        <v>0.84</v>
      </c>
      <c r="Y80" s="202">
        <v>0</v>
      </c>
      <c r="Z80" s="202">
        <v>2.37</v>
      </c>
      <c r="AA80" s="202">
        <v>0</v>
      </c>
      <c r="AB80" s="202">
        <v>0</v>
      </c>
      <c r="AC80" s="202">
        <v>1.08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8.42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8.27</v>
      </c>
      <c r="D81" s="202">
        <v>2.4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21.71</v>
      </c>
      <c r="J81" s="202">
        <v>0.56000000000000005</v>
      </c>
      <c r="K81" s="202">
        <v>1.73</v>
      </c>
      <c r="L81" s="202">
        <v>2.19</v>
      </c>
      <c r="M81" s="202">
        <v>0</v>
      </c>
      <c r="N81" s="202">
        <v>1.02</v>
      </c>
      <c r="O81" s="202">
        <v>1.69</v>
      </c>
      <c r="P81" s="202">
        <v>2.29</v>
      </c>
      <c r="Q81" s="202">
        <v>0.09</v>
      </c>
      <c r="R81" s="202">
        <v>0.36</v>
      </c>
      <c r="S81" s="202">
        <v>0.22</v>
      </c>
      <c r="T81" s="202">
        <v>0</v>
      </c>
      <c r="U81" s="202">
        <v>9.08</v>
      </c>
      <c r="V81" s="202">
        <v>0.18</v>
      </c>
      <c r="W81" s="202">
        <v>0.36</v>
      </c>
      <c r="X81" s="202">
        <v>0.84</v>
      </c>
      <c r="Y81" s="202">
        <v>0</v>
      </c>
      <c r="Z81" s="202">
        <v>2.37</v>
      </c>
      <c r="AA81" s="202">
        <v>0</v>
      </c>
      <c r="AB81" s="202">
        <v>0</v>
      </c>
      <c r="AC81" s="202">
        <v>1.08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8.42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8.27</v>
      </c>
      <c r="D82" s="202">
        <v>2.4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21.71</v>
      </c>
      <c r="J82" s="202">
        <v>0.56000000000000005</v>
      </c>
      <c r="K82" s="202">
        <v>1.73</v>
      </c>
      <c r="L82" s="202">
        <v>2.19</v>
      </c>
      <c r="M82" s="202">
        <v>0</v>
      </c>
      <c r="N82" s="202">
        <v>1.02</v>
      </c>
      <c r="O82" s="202">
        <v>1.69</v>
      </c>
      <c r="P82" s="202">
        <v>2.29</v>
      </c>
      <c r="Q82" s="202">
        <v>0.09</v>
      </c>
      <c r="R82" s="202">
        <v>0.36</v>
      </c>
      <c r="S82" s="202">
        <v>0.22</v>
      </c>
      <c r="T82" s="202">
        <v>0</v>
      </c>
      <c r="U82" s="202">
        <v>9.08</v>
      </c>
      <c r="V82" s="202">
        <v>0.18</v>
      </c>
      <c r="W82" s="202">
        <v>0.36</v>
      </c>
      <c r="X82" s="202">
        <v>0.84</v>
      </c>
      <c r="Y82" s="202">
        <v>0</v>
      </c>
      <c r="Z82" s="202">
        <v>2.37</v>
      </c>
      <c r="AA82" s="202">
        <v>0</v>
      </c>
      <c r="AB82" s="202">
        <v>0</v>
      </c>
      <c r="AC82" s="202">
        <v>1.08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8.42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8.27</v>
      </c>
      <c r="D83" s="202">
        <v>2.4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21.71</v>
      </c>
      <c r="J83" s="202">
        <v>0.56000000000000005</v>
      </c>
      <c r="K83" s="202">
        <v>1.73</v>
      </c>
      <c r="L83" s="202">
        <v>2.19</v>
      </c>
      <c r="M83" s="202">
        <v>0</v>
      </c>
      <c r="N83" s="202">
        <v>1.02</v>
      </c>
      <c r="O83" s="202">
        <v>1.69</v>
      </c>
      <c r="P83" s="202">
        <v>2.29</v>
      </c>
      <c r="Q83" s="202">
        <v>0.09</v>
      </c>
      <c r="R83" s="202">
        <v>0.36</v>
      </c>
      <c r="S83" s="202">
        <v>0.22</v>
      </c>
      <c r="T83" s="202">
        <v>0</v>
      </c>
      <c r="U83" s="202">
        <v>9.08</v>
      </c>
      <c r="V83" s="202">
        <v>0.18</v>
      </c>
      <c r="W83" s="202">
        <v>0.36</v>
      </c>
      <c r="X83" s="202">
        <v>0.84</v>
      </c>
      <c r="Y83" s="202">
        <v>0</v>
      </c>
      <c r="Z83" s="202">
        <v>2.37</v>
      </c>
      <c r="AA83" s="202">
        <v>0</v>
      </c>
      <c r="AB83" s="202">
        <v>0</v>
      </c>
      <c r="AC83" s="202">
        <v>0.82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7.73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8.27</v>
      </c>
      <c r="D84" s="202">
        <v>2.4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21.71</v>
      </c>
      <c r="J84" s="202">
        <v>0.56000000000000005</v>
      </c>
      <c r="K84" s="202">
        <v>1.73</v>
      </c>
      <c r="L84" s="202">
        <v>2.19</v>
      </c>
      <c r="M84" s="202">
        <v>0</v>
      </c>
      <c r="N84" s="202">
        <v>1.02</v>
      </c>
      <c r="O84" s="202">
        <v>1.69</v>
      </c>
      <c r="P84" s="202">
        <v>2.29</v>
      </c>
      <c r="Q84" s="202">
        <v>0.09</v>
      </c>
      <c r="R84" s="202">
        <v>0.36</v>
      </c>
      <c r="S84" s="202">
        <v>0.22</v>
      </c>
      <c r="T84" s="202">
        <v>0</v>
      </c>
      <c r="U84" s="202">
        <v>9.08</v>
      </c>
      <c r="V84" s="202">
        <v>0.18</v>
      </c>
      <c r="W84" s="202">
        <v>0.36</v>
      </c>
      <c r="X84" s="202">
        <v>0.84</v>
      </c>
      <c r="Y84" s="202">
        <v>0</v>
      </c>
      <c r="Z84" s="202">
        <v>2.37</v>
      </c>
      <c r="AA84" s="202">
        <v>0</v>
      </c>
      <c r="AB84" s="202">
        <v>0</v>
      </c>
      <c r="AC84" s="202">
        <v>1.57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9.83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8.27</v>
      </c>
      <c r="D85" s="202">
        <v>2.4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21.71</v>
      </c>
      <c r="J85" s="202">
        <v>0.56000000000000005</v>
      </c>
      <c r="K85" s="202">
        <v>1.73</v>
      </c>
      <c r="L85" s="202">
        <v>2.19</v>
      </c>
      <c r="M85" s="202">
        <v>0</v>
      </c>
      <c r="N85" s="202">
        <v>1.02</v>
      </c>
      <c r="O85" s="202">
        <v>1.69</v>
      </c>
      <c r="P85" s="202">
        <v>2.29</v>
      </c>
      <c r="Q85" s="202">
        <v>0.09</v>
      </c>
      <c r="R85" s="202">
        <v>0.36</v>
      </c>
      <c r="S85" s="202">
        <v>0.22</v>
      </c>
      <c r="T85" s="202">
        <v>0</v>
      </c>
      <c r="U85" s="202">
        <v>9.08</v>
      </c>
      <c r="V85" s="202">
        <v>0.18</v>
      </c>
      <c r="W85" s="202">
        <v>0.36</v>
      </c>
      <c r="X85" s="202">
        <v>0.94</v>
      </c>
      <c r="Y85" s="202">
        <v>0</v>
      </c>
      <c r="Z85" s="202">
        <v>2.37</v>
      </c>
      <c r="AA85" s="202">
        <v>0</v>
      </c>
      <c r="AB85" s="202">
        <v>0</v>
      </c>
      <c r="AC85" s="202">
        <v>0.82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7.73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8.27</v>
      </c>
      <c r="D86" s="202">
        <v>2.4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21.71</v>
      </c>
      <c r="J86" s="202">
        <v>0.56000000000000005</v>
      </c>
      <c r="K86" s="202">
        <v>1.73</v>
      </c>
      <c r="L86" s="202">
        <v>2.19</v>
      </c>
      <c r="M86" s="202">
        <v>0</v>
      </c>
      <c r="N86" s="202">
        <v>1.02</v>
      </c>
      <c r="O86" s="202">
        <v>1.69</v>
      </c>
      <c r="P86" s="202">
        <v>2.29</v>
      </c>
      <c r="Q86" s="202">
        <v>0.09</v>
      </c>
      <c r="R86" s="202">
        <v>0.36</v>
      </c>
      <c r="S86" s="202">
        <v>0.22</v>
      </c>
      <c r="T86" s="202">
        <v>0</v>
      </c>
      <c r="U86" s="202">
        <v>9.08</v>
      </c>
      <c r="V86" s="202">
        <v>0.18</v>
      </c>
      <c r="W86" s="202">
        <v>0.36</v>
      </c>
      <c r="X86" s="202">
        <v>1.03</v>
      </c>
      <c r="Y86" s="202">
        <v>0</v>
      </c>
      <c r="Z86" s="202">
        <v>2.37</v>
      </c>
      <c r="AA86" s="202">
        <v>0</v>
      </c>
      <c r="AB86" s="202">
        <v>0</v>
      </c>
      <c r="AC86" s="202">
        <v>0.82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7.73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8.27</v>
      </c>
      <c r="D87" s="202">
        <v>2.4</v>
      </c>
      <c r="E87" s="202">
        <v>0</v>
      </c>
      <c r="F87" s="202">
        <v>8.2799999999999994</v>
      </c>
      <c r="G87" s="202">
        <v>0</v>
      </c>
      <c r="H87" s="202">
        <v>0</v>
      </c>
      <c r="I87" s="202">
        <v>21.71</v>
      </c>
      <c r="J87" s="202">
        <v>0.56000000000000005</v>
      </c>
      <c r="K87" s="202">
        <v>1.73</v>
      </c>
      <c r="L87" s="202">
        <v>2.19</v>
      </c>
      <c r="M87" s="202">
        <v>0</v>
      </c>
      <c r="N87" s="202">
        <v>1.02</v>
      </c>
      <c r="O87" s="202">
        <v>1.69</v>
      </c>
      <c r="P87" s="202">
        <v>2.29</v>
      </c>
      <c r="Q87" s="202">
        <v>0.09</v>
      </c>
      <c r="R87" s="202">
        <v>0.36</v>
      </c>
      <c r="S87" s="202">
        <v>0.22</v>
      </c>
      <c r="T87" s="202">
        <v>0</v>
      </c>
      <c r="U87" s="202">
        <v>9.08</v>
      </c>
      <c r="V87" s="202">
        <v>0.18</v>
      </c>
      <c r="W87" s="202">
        <v>0.36</v>
      </c>
      <c r="X87" s="202">
        <v>1.07</v>
      </c>
      <c r="Y87" s="202">
        <v>0</v>
      </c>
      <c r="Z87" s="202">
        <v>2.37</v>
      </c>
      <c r="AA87" s="202">
        <v>0</v>
      </c>
      <c r="AB87" s="202">
        <v>0</v>
      </c>
      <c r="AC87" s="202">
        <v>0.55000000000000004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9.1199999999999992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8.27</v>
      </c>
      <c r="D88" s="202">
        <v>2.4</v>
      </c>
      <c r="E88" s="202">
        <v>0</v>
      </c>
      <c r="F88" s="202">
        <v>8.2799999999999994</v>
      </c>
      <c r="G88" s="202">
        <v>0</v>
      </c>
      <c r="H88" s="202">
        <v>0</v>
      </c>
      <c r="I88" s="202">
        <v>21.71</v>
      </c>
      <c r="J88" s="202">
        <v>0.56000000000000005</v>
      </c>
      <c r="K88" s="202">
        <v>1.73</v>
      </c>
      <c r="L88" s="202">
        <v>2.19</v>
      </c>
      <c r="M88" s="202">
        <v>0</v>
      </c>
      <c r="N88" s="202">
        <v>1.02</v>
      </c>
      <c r="O88" s="202">
        <v>1.69</v>
      </c>
      <c r="P88" s="202">
        <v>2.29</v>
      </c>
      <c r="Q88" s="202">
        <v>0.09</v>
      </c>
      <c r="R88" s="202">
        <v>0.36</v>
      </c>
      <c r="S88" s="202">
        <v>0.22</v>
      </c>
      <c r="T88" s="202">
        <v>0</v>
      </c>
      <c r="U88" s="202">
        <v>9.08</v>
      </c>
      <c r="V88" s="202">
        <v>0.18</v>
      </c>
      <c r="W88" s="202">
        <v>0.36</v>
      </c>
      <c r="X88" s="202">
        <v>1.1599999999999999</v>
      </c>
      <c r="Y88" s="202">
        <v>0</v>
      </c>
      <c r="Z88" s="202">
        <v>2.37</v>
      </c>
      <c r="AA88" s="202">
        <v>0</v>
      </c>
      <c r="AB88" s="202">
        <v>0</v>
      </c>
      <c r="AC88" s="202">
        <v>0.55000000000000004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9.1199999999999992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8.27</v>
      </c>
      <c r="D89" s="202">
        <v>2.4</v>
      </c>
      <c r="E89" s="202">
        <v>0</v>
      </c>
      <c r="F89" s="202">
        <v>8.2799999999999994</v>
      </c>
      <c r="G89" s="202">
        <v>0</v>
      </c>
      <c r="H89" s="202">
        <v>0</v>
      </c>
      <c r="I89" s="202">
        <v>21.71</v>
      </c>
      <c r="J89" s="202">
        <v>0.56000000000000005</v>
      </c>
      <c r="K89" s="202">
        <v>1.73</v>
      </c>
      <c r="L89" s="202">
        <v>2.19</v>
      </c>
      <c r="M89" s="202">
        <v>0</v>
      </c>
      <c r="N89" s="202">
        <v>1.02</v>
      </c>
      <c r="O89" s="202">
        <v>1.69</v>
      </c>
      <c r="P89" s="202">
        <v>2.29</v>
      </c>
      <c r="Q89" s="202">
        <v>0.09</v>
      </c>
      <c r="R89" s="202">
        <v>0.36</v>
      </c>
      <c r="S89" s="202">
        <v>0.22</v>
      </c>
      <c r="T89" s="202">
        <v>0</v>
      </c>
      <c r="U89" s="202">
        <v>8.94</v>
      </c>
      <c r="V89" s="202">
        <v>0.15</v>
      </c>
      <c r="W89" s="202">
        <v>0.36</v>
      </c>
      <c r="X89" s="202">
        <v>1.1599999999999999</v>
      </c>
      <c r="Y89" s="202">
        <v>0</v>
      </c>
      <c r="Z89" s="202">
        <v>2.37</v>
      </c>
      <c r="AA89" s="202">
        <v>0</v>
      </c>
      <c r="AB89" s="202">
        <v>0</v>
      </c>
      <c r="AC89" s="202">
        <v>0.55000000000000004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9.1199999999999992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8.27</v>
      </c>
      <c r="D90" s="202">
        <v>2.4</v>
      </c>
      <c r="E90" s="202">
        <v>0</v>
      </c>
      <c r="F90" s="202">
        <v>8.2799999999999994</v>
      </c>
      <c r="G90" s="202">
        <v>0</v>
      </c>
      <c r="H90" s="202">
        <v>0</v>
      </c>
      <c r="I90" s="202">
        <v>21.71</v>
      </c>
      <c r="J90" s="202">
        <v>0.56000000000000005</v>
      </c>
      <c r="K90" s="202">
        <v>1.73</v>
      </c>
      <c r="L90" s="202">
        <v>2.19</v>
      </c>
      <c r="M90" s="202">
        <v>0</v>
      </c>
      <c r="N90" s="202">
        <v>1.02</v>
      </c>
      <c r="O90" s="202">
        <v>1.69</v>
      </c>
      <c r="P90" s="202">
        <v>2.29</v>
      </c>
      <c r="Q90" s="202">
        <v>0.09</v>
      </c>
      <c r="R90" s="202">
        <v>0.36</v>
      </c>
      <c r="S90" s="202">
        <v>0.22</v>
      </c>
      <c r="T90" s="202">
        <v>0</v>
      </c>
      <c r="U90" s="202">
        <v>8.94</v>
      </c>
      <c r="V90" s="202">
        <v>0.15</v>
      </c>
      <c r="W90" s="202">
        <v>0.36</v>
      </c>
      <c r="X90" s="202">
        <v>1.1599999999999999</v>
      </c>
      <c r="Y90" s="202">
        <v>0</v>
      </c>
      <c r="Z90" s="202">
        <v>2.37</v>
      </c>
      <c r="AA90" s="202">
        <v>0</v>
      </c>
      <c r="AB90" s="202">
        <v>0</v>
      </c>
      <c r="AC90" s="202">
        <v>0.55000000000000004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9.1199999999999992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8.27</v>
      </c>
      <c r="D91" s="202">
        <v>2.4</v>
      </c>
      <c r="E91" s="202">
        <v>0</v>
      </c>
      <c r="F91" s="202">
        <v>8.2799999999999994</v>
      </c>
      <c r="G91" s="202">
        <v>0</v>
      </c>
      <c r="H91" s="202">
        <v>0</v>
      </c>
      <c r="I91" s="202">
        <v>21.71</v>
      </c>
      <c r="J91" s="202">
        <v>0.56000000000000005</v>
      </c>
      <c r="K91" s="202">
        <v>1.73</v>
      </c>
      <c r="L91" s="202">
        <v>2.19</v>
      </c>
      <c r="M91" s="202">
        <v>0</v>
      </c>
      <c r="N91" s="202">
        <v>1.02</v>
      </c>
      <c r="O91" s="202">
        <v>1.69</v>
      </c>
      <c r="P91" s="202">
        <v>2.29</v>
      </c>
      <c r="Q91" s="202">
        <v>0.09</v>
      </c>
      <c r="R91" s="202">
        <v>0.36</v>
      </c>
      <c r="S91" s="202">
        <v>0.22</v>
      </c>
      <c r="T91" s="202">
        <v>0</v>
      </c>
      <c r="U91" s="202">
        <v>8.94</v>
      </c>
      <c r="V91" s="202">
        <v>0.15</v>
      </c>
      <c r="W91" s="202">
        <v>0.36</v>
      </c>
      <c r="X91" s="202">
        <v>1.1599999999999999</v>
      </c>
      <c r="Y91" s="202">
        <v>0</v>
      </c>
      <c r="Z91" s="202">
        <v>2.37</v>
      </c>
      <c r="AA91" s="202">
        <v>0</v>
      </c>
      <c r="AB91" s="202">
        <v>0</v>
      </c>
      <c r="AC91" s="202">
        <v>0.55000000000000004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9.1199999999999992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8.27</v>
      </c>
      <c r="D92" s="202">
        <v>2.4</v>
      </c>
      <c r="E92" s="202">
        <v>0</v>
      </c>
      <c r="F92" s="202">
        <v>8.2799999999999994</v>
      </c>
      <c r="G92" s="202">
        <v>0</v>
      </c>
      <c r="H92" s="202">
        <v>0</v>
      </c>
      <c r="I92" s="202">
        <v>21.71</v>
      </c>
      <c r="J92" s="202">
        <v>0.56000000000000005</v>
      </c>
      <c r="K92" s="202">
        <v>1.73</v>
      </c>
      <c r="L92" s="202">
        <v>2.19</v>
      </c>
      <c r="M92" s="202">
        <v>0</v>
      </c>
      <c r="N92" s="202">
        <v>1.02</v>
      </c>
      <c r="O92" s="202">
        <v>1.69</v>
      </c>
      <c r="P92" s="202">
        <v>2.29</v>
      </c>
      <c r="Q92" s="202">
        <v>0.09</v>
      </c>
      <c r="R92" s="202">
        <v>0.36</v>
      </c>
      <c r="S92" s="202">
        <v>0.22</v>
      </c>
      <c r="T92" s="202">
        <v>0</v>
      </c>
      <c r="U92" s="202">
        <v>8.94</v>
      </c>
      <c r="V92" s="202">
        <v>0.15</v>
      </c>
      <c r="W92" s="202">
        <v>0.36</v>
      </c>
      <c r="X92" s="202">
        <v>1.1599999999999999</v>
      </c>
      <c r="Y92" s="202">
        <v>0</v>
      </c>
      <c r="Z92" s="202">
        <v>2.37</v>
      </c>
      <c r="AA92" s="202">
        <v>0</v>
      </c>
      <c r="AB92" s="202">
        <v>0</v>
      </c>
      <c r="AC92" s="202">
        <v>0.55000000000000004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9.1199999999999992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8.27</v>
      </c>
      <c r="D93" s="202">
        <v>2.4</v>
      </c>
      <c r="E93" s="202">
        <v>0</v>
      </c>
      <c r="F93" s="202">
        <v>8.2799999999999994</v>
      </c>
      <c r="G93" s="202">
        <v>0</v>
      </c>
      <c r="H93" s="202">
        <v>0</v>
      </c>
      <c r="I93" s="202">
        <v>21.71</v>
      </c>
      <c r="J93" s="202">
        <v>0.56000000000000005</v>
      </c>
      <c r="K93" s="202">
        <v>1.73</v>
      </c>
      <c r="L93" s="202">
        <v>2.19</v>
      </c>
      <c r="M93" s="202">
        <v>0</v>
      </c>
      <c r="N93" s="202">
        <v>1.02</v>
      </c>
      <c r="O93" s="202">
        <v>1.69</v>
      </c>
      <c r="P93" s="202">
        <v>2.29</v>
      </c>
      <c r="Q93" s="202">
        <v>0.09</v>
      </c>
      <c r="R93" s="202">
        <v>0.36</v>
      </c>
      <c r="S93" s="202">
        <v>0.22</v>
      </c>
      <c r="T93" s="202">
        <v>0</v>
      </c>
      <c r="U93" s="202">
        <v>8.94</v>
      </c>
      <c r="V93" s="202">
        <v>0.15</v>
      </c>
      <c r="W93" s="202">
        <v>0.36</v>
      </c>
      <c r="X93" s="202">
        <v>1.1599999999999999</v>
      </c>
      <c r="Y93" s="202">
        <v>0</v>
      </c>
      <c r="Z93" s="202">
        <v>2.37</v>
      </c>
      <c r="AA93" s="202">
        <v>0</v>
      </c>
      <c r="AB93" s="202">
        <v>0</v>
      </c>
      <c r="AC93" s="202">
        <v>0.55000000000000004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9.1199999999999992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8.27</v>
      </c>
      <c r="D94" s="202">
        <v>2.4</v>
      </c>
      <c r="E94" s="202">
        <v>0</v>
      </c>
      <c r="F94" s="202">
        <v>8.2799999999999994</v>
      </c>
      <c r="G94" s="202">
        <v>0</v>
      </c>
      <c r="H94" s="202">
        <v>0</v>
      </c>
      <c r="I94" s="202">
        <v>21.71</v>
      </c>
      <c r="J94" s="202">
        <v>0.56000000000000005</v>
      </c>
      <c r="K94" s="202">
        <v>1.73</v>
      </c>
      <c r="L94" s="202">
        <v>2.19</v>
      </c>
      <c r="M94" s="202">
        <v>0</v>
      </c>
      <c r="N94" s="202">
        <v>1.02</v>
      </c>
      <c r="O94" s="202">
        <v>1.69</v>
      </c>
      <c r="P94" s="202">
        <v>2.29</v>
      </c>
      <c r="Q94" s="202">
        <v>0.09</v>
      </c>
      <c r="R94" s="202">
        <v>0.36</v>
      </c>
      <c r="S94" s="202">
        <v>0.22</v>
      </c>
      <c r="T94" s="202">
        <v>0</v>
      </c>
      <c r="U94" s="202">
        <v>8.94</v>
      </c>
      <c r="V94" s="202">
        <v>0.15</v>
      </c>
      <c r="W94" s="202">
        <v>0.36</v>
      </c>
      <c r="X94" s="202">
        <v>1.1599999999999999</v>
      </c>
      <c r="Y94" s="202">
        <v>0</v>
      </c>
      <c r="Z94" s="202">
        <v>2.37</v>
      </c>
      <c r="AA94" s="202">
        <v>0</v>
      </c>
      <c r="AB94" s="202">
        <v>0</v>
      </c>
      <c r="AC94" s="202">
        <v>0.55000000000000004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9.1199999999999992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8.27</v>
      </c>
      <c r="D95" s="202">
        <v>2.4</v>
      </c>
      <c r="E95" s="202">
        <v>0</v>
      </c>
      <c r="F95" s="202">
        <v>8.2799999999999994</v>
      </c>
      <c r="G95" s="202">
        <v>0</v>
      </c>
      <c r="H95" s="202">
        <v>0</v>
      </c>
      <c r="I95" s="202">
        <v>21.71</v>
      </c>
      <c r="J95" s="202">
        <v>0.56000000000000005</v>
      </c>
      <c r="K95" s="202">
        <v>1.73</v>
      </c>
      <c r="L95" s="202">
        <v>2.19</v>
      </c>
      <c r="M95" s="202">
        <v>0</v>
      </c>
      <c r="N95" s="202">
        <v>1.02</v>
      </c>
      <c r="O95" s="202">
        <v>1.69</v>
      </c>
      <c r="P95" s="202">
        <v>2.29</v>
      </c>
      <c r="Q95" s="202">
        <v>0.09</v>
      </c>
      <c r="R95" s="202">
        <v>0.36</v>
      </c>
      <c r="S95" s="202">
        <v>0.22</v>
      </c>
      <c r="T95" s="202">
        <v>0</v>
      </c>
      <c r="U95" s="202">
        <v>8.82</v>
      </c>
      <c r="V95" s="202">
        <v>0.15</v>
      </c>
      <c r="W95" s="202">
        <v>0.36</v>
      </c>
      <c r="X95" s="202">
        <v>1.1599999999999999</v>
      </c>
      <c r="Y95" s="202">
        <v>0</v>
      </c>
      <c r="Z95" s="202">
        <v>2.37</v>
      </c>
      <c r="AA95" s="202">
        <v>0</v>
      </c>
      <c r="AB95" s="202">
        <v>0</v>
      </c>
      <c r="AC95" s="202">
        <v>0.55000000000000004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7.73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8.27</v>
      </c>
      <c r="D96" s="202">
        <v>2.4</v>
      </c>
      <c r="E96" s="202">
        <v>0</v>
      </c>
      <c r="F96" s="202">
        <v>8.2799999999999994</v>
      </c>
      <c r="G96" s="202">
        <v>0</v>
      </c>
      <c r="H96" s="202">
        <v>0</v>
      </c>
      <c r="I96" s="202">
        <v>21.71</v>
      </c>
      <c r="J96" s="202">
        <v>0.56000000000000005</v>
      </c>
      <c r="K96" s="202">
        <v>1.73</v>
      </c>
      <c r="L96" s="202">
        <v>2.19</v>
      </c>
      <c r="M96" s="202">
        <v>0</v>
      </c>
      <c r="N96" s="202">
        <v>1.02</v>
      </c>
      <c r="O96" s="202">
        <v>1.69</v>
      </c>
      <c r="P96" s="202">
        <v>2.29</v>
      </c>
      <c r="Q96" s="202">
        <v>0.09</v>
      </c>
      <c r="R96" s="202">
        <v>0.36</v>
      </c>
      <c r="S96" s="202">
        <v>0.22</v>
      </c>
      <c r="T96" s="202">
        <v>0</v>
      </c>
      <c r="U96" s="202">
        <v>8.82</v>
      </c>
      <c r="V96" s="202">
        <v>0.15</v>
      </c>
      <c r="W96" s="202">
        <v>0.36</v>
      </c>
      <c r="X96" s="202">
        <v>1.1599999999999999</v>
      </c>
      <c r="Y96" s="202">
        <v>0</v>
      </c>
      <c r="Z96" s="202">
        <v>2.37</v>
      </c>
      <c r="AA96" s="202">
        <v>0</v>
      </c>
      <c r="AB96" s="202">
        <v>0</v>
      </c>
      <c r="AC96" s="202">
        <v>0.55000000000000004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7.73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8.27</v>
      </c>
      <c r="D97" s="202">
        <v>2.4</v>
      </c>
      <c r="E97" s="202">
        <v>0</v>
      </c>
      <c r="F97" s="202">
        <v>8.2799999999999994</v>
      </c>
      <c r="G97" s="202">
        <v>0</v>
      </c>
      <c r="H97" s="202">
        <v>0</v>
      </c>
      <c r="I97" s="202">
        <v>22.27</v>
      </c>
      <c r="J97" s="202">
        <v>0</v>
      </c>
      <c r="K97" s="202">
        <v>1.73</v>
      </c>
      <c r="L97" s="202">
        <v>2.19</v>
      </c>
      <c r="M97" s="202">
        <v>0</v>
      </c>
      <c r="N97" s="202">
        <v>1.02</v>
      </c>
      <c r="O97" s="202">
        <v>1.69</v>
      </c>
      <c r="P97" s="202">
        <v>2.29</v>
      </c>
      <c r="Q97" s="202">
        <v>0.09</v>
      </c>
      <c r="R97" s="202">
        <v>0.36</v>
      </c>
      <c r="S97" s="202">
        <v>0.22</v>
      </c>
      <c r="T97" s="202">
        <v>0</v>
      </c>
      <c r="U97" s="202">
        <v>8.82</v>
      </c>
      <c r="V97" s="202">
        <v>0.15</v>
      </c>
      <c r="W97" s="202">
        <v>0.36</v>
      </c>
      <c r="X97" s="202">
        <v>1.1599999999999999</v>
      </c>
      <c r="Y97" s="202">
        <v>0</v>
      </c>
      <c r="Z97" s="202">
        <v>2.37</v>
      </c>
      <c r="AA97" s="202">
        <v>0</v>
      </c>
      <c r="AB97" s="202">
        <v>0</v>
      </c>
      <c r="AC97" s="202">
        <v>0.55000000000000004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7.73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9.07</v>
      </c>
      <c r="D98" s="202">
        <v>1.6</v>
      </c>
      <c r="E98" s="202">
        <v>0</v>
      </c>
      <c r="F98" s="202">
        <v>8.2799999999999994</v>
      </c>
      <c r="G98" s="202">
        <v>0</v>
      </c>
      <c r="H98" s="202">
        <v>0</v>
      </c>
      <c r="I98" s="202">
        <v>22.27</v>
      </c>
      <c r="J98" s="202">
        <v>0</v>
      </c>
      <c r="K98" s="202">
        <v>1.73</v>
      </c>
      <c r="L98" s="202">
        <v>2.19</v>
      </c>
      <c r="M98" s="202">
        <v>0</v>
      </c>
      <c r="N98" s="202">
        <v>1.02</v>
      </c>
      <c r="O98" s="202">
        <v>1.69</v>
      </c>
      <c r="P98" s="202">
        <v>2.29</v>
      </c>
      <c r="Q98" s="202">
        <v>0.09</v>
      </c>
      <c r="R98" s="202">
        <v>0.36</v>
      </c>
      <c r="S98" s="202">
        <v>0.22</v>
      </c>
      <c r="T98" s="202">
        <v>0</v>
      </c>
      <c r="U98" s="202">
        <v>8.82</v>
      </c>
      <c r="V98" s="202">
        <v>0.15</v>
      </c>
      <c r="W98" s="202">
        <v>0.36</v>
      </c>
      <c r="X98" s="202">
        <v>1.1599999999999999</v>
      </c>
      <c r="Y98" s="202">
        <v>0</v>
      </c>
      <c r="Z98" s="202">
        <v>2.37</v>
      </c>
      <c r="AA98" s="202">
        <v>0</v>
      </c>
      <c r="AB98" s="202">
        <v>0</v>
      </c>
      <c r="AC98" s="202">
        <v>0.55000000000000004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7.73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0.17728999999999992</v>
      </c>
      <c r="D99">
        <f t="shared" si="0"/>
        <v>7.8264999999999932E-2</v>
      </c>
      <c r="E99">
        <f t="shared" si="0"/>
        <v>0</v>
      </c>
      <c r="F99">
        <f t="shared" si="0"/>
        <v>2.4840000000000001E-2</v>
      </c>
      <c r="G99">
        <f t="shared" si="0"/>
        <v>0.17387999999999965</v>
      </c>
      <c r="H99">
        <f t="shared" si="0"/>
        <v>0</v>
      </c>
      <c r="I99">
        <f t="shared" si="0"/>
        <v>0.51169500000000046</v>
      </c>
      <c r="J99">
        <f t="shared" si="0"/>
        <v>2.2785000000000007E-2</v>
      </c>
      <c r="K99">
        <f t="shared" si="0"/>
        <v>7.0254999999999984E-2</v>
      </c>
      <c r="L99">
        <f t="shared" si="0"/>
        <v>0.23490500000000047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5.6579999999999957E-2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0.22749000000000039</v>
      </c>
      <c r="V99">
        <f t="shared" si="0"/>
        <v>1.060749999999999E-2</v>
      </c>
      <c r="W99">
        <f t="shared" si="0"/>
        <v>1.1599999999999989E-2</v>
      </c>
      <c r="X99">
        <f t="shared" si="0"/>
        <v>5.5754999999999964E-2</v>
      </c>
      <c r="Y99">
        <f t="shared" si="0"/>
        <v>0</v>
      </c>
      <c r="Z99">
        <f t="shared" si="0"/>
        <v>0.2996099999999991</v>
      </c>
      <c r="AA99">
        <f t="shared" si="0"/>
        <v>0</v>
      </c>
      <c r="AB99">
        <f t="shared" si="0"/>
        <v>0</v>
      </c>
      <c r="AC99">
        <f t="shared" si="0"/>
        <v>3.554000000000003E-2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0.4003974999999998</v>
      </c>
      <c r="AJ99">
        <f t="shared" si="0"/>
        <v>0</v>
      </c>
      <c r="AK99">
        <f t="shared" si="0"/>
        <v>2.5180000000000015E-2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11.51</v>
      </c>
      <c r="AJ3" s="202">
        <v>0</v>
      </c>
      <c r="AK3" s="202">
        <v>-19.489999999999998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11.51</v>
      </c>
      <c r="AJ4" s="202">
        <v>0</v>
      </c>
      <c r="AK4" s="202">
        <v>-19.489999999999998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11.51</v>
      </c>
      <c r="AJ5" s="202">
        <v>0</v>
      </c>
      <c r="AK5" s="202">
        <v>-8.74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11.51</v>
      </c>
      <c r="AJ6" s="202">
        <v>0</v>
      </c>
      <c r="AK6" s="202">
        <v>-8.74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11.51</v>
      </c>
      <c r="AJ7" s="202">
        <v>0</v>
      </c>
      <c r="AK7" s="202">
        <v>-11.07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11.51</v>
      </c>
      <c r="AJ8" s="202">
        <v>0</v>
      </c>
      <c r="AK8" s="202">
        <v>-8.41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11.51</v>
      </c>
      <c r="AJ9" s="202">
        <v>0</v>
      </c>
      <c r="AK9" s="202">
        <v>0.36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11.51</v>
      </c>
      <c r="AJ10" s="202">
        <v>0</v>
      </c>
      <c r="AK10" s="202">
        <v>0.36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11.51</v>
      </c>
      <c r="AJ11" s="202">
        <v>0</v>
      </c>
      <c r="AK11" s="202">
        <v>0.27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11.51</v>
      </c>
      <c r="AJ12" s="202">
        <v>0</v>
      </c>
      <c r="AK12" s="202">
        <v>0.27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9.92</v>
      </c>
      <c r="AJ13" s="202">
        <v>0</v>
      </c>
      <c r="AK13" s="202">
        <v>0.21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9.92</v>
      </c>
      <c r="AJ14" s="202">
        <v>0</v>
      </c>
      <c r="AK14" s="202">
        <v>0.21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11.51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11.51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11.51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11.51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11.51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9.92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9.92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9.92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9.73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9.73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9.73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9.73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9.73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9.73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9.57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9.57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9.57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9.57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9.57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9.57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9.57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9.57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9.73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9.73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9.73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9.73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9.31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9.31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11.33</v>
      </c>
      <c r="AJ79" s="202">
        <v>0</v>
      </c>
      <c r="AK79" s="202">
        <v>-7.67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-5.12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-6.14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-6.46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-6.46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-6.77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-8.23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-5.47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-7.08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-6.77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-6.14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-6.77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11.33</v>
      </c>
      <c r="AJ91" s="202">
        <v>0</v>
      </c>
      <c r="AK91" s="202">
        <v>-8.74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-5.66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-6.01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-6.01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-6.01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-6.01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11.33</v>
      </c>
      <c r="AJ97" s="202">
        <v>0</v>
      </c>
      <c r="AK97" s="202">
        <v>-7.9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-5.31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0.25415250000000034</v>
      </c>
      <c r="AJ99">
        <f t="shared" si="0"/>
        <v>0</v>
      </c>
      <c r="AK99">
        <f t="shared" si="0"/>
        <v>-5.1247500000000001E-2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0.06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57.57</v>
      </c>
      <c r="AJ3" s="202">
        <v>0</v>
      </c>
      <c r="AK3" s="202">
        <v>2.5499999999999998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0.06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57.57</v>
      </c>
      <c r="AJ4" s="202">
        <v>0</v>
      </c>
      <c r="AK4" s="202">
        <v>2.5499999999999998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0.06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57.57</v>
      </c>
      <c r="AJ5" s="202">
        <v>0</v>
      </c>
      <c r="AK5" s="202">
        <v>3.8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0.06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57.57</v>
      </c>
      <c r="AJ6" s="202">
        <v>0</v>
      </c>
      <c r="AK6" s="202">
        <v>3.8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0.06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57.57</v>
      </c>
      <c r="AJ7" s="202">
        <v>0</v>
      </c>
      <c r="AK7" s="202">
        <v>3.8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0.06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57.57</v>
      </c>
      <c r="AJ8" s="202">
        <v>0</v>
      </c>
      <c r="AK8" s="202">
        <v>3.8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0.06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57.57</v>
      </c>
      <c r="AJ9" s="202">
        <v>0</v>
      </c>
      <c r="AK9" s="202">
        <v>3.8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0.06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57.57</v>
      </c>
      <c r="AJ10" s="202">
        <v>0</v>
      </c>
      <c r="AK10" s="202">
        <v>3.8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0.06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57.57</v>
      </c>
      <c r="AJ11" s="202">
        <v>0</v>
      </c>
      <c r="AK11" s="202">
        <v>3.34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0.06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57.57</v>
      </c>
      <c r="AJ12" s="202">
        <v>0</v>
      </c>
      <c r="AK12" s="202">
        <v>3.34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49.6</v>
      </c>
      <c r="AJ13" s="202">
        <v>0</v>
      </c>
      <c r="AK13" s="202">
        <v>3.03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49.6</v>
      </c>
      <c r="AJ14" s="202">
        <v>0</v>
      </c>
      <c r="AK14" s="202">
        <v>3.03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0.06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57.57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0.06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57.57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0.06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57.57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0.06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57.57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0.06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57.57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49.6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49.6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49.6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48.67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48.67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48.67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48.67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48.67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48.67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47.87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47.87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47.87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47.87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47.87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47.87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47.87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47.87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47.87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47.87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48.67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48.67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48.67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48.67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46.54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46.54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47.48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0.04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47.48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0.04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47.48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0.04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47.48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0.04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47.48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0.04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47.48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0.04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48.78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48.78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48.78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48.78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48.78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</v>
      </c>
      <c r="AD56" s="202">
        <v>1.48</v>
      </c>
      <c r="AE56" s="202">
        <v>0</v>
      </c>
      <c r="AF56" s="202">
        <v>0</v>
      </c>
      <c r="AG56" s="202">
        <v>0</v>
      </c>
      <c r="AH56" s="202">
        <v>0</v>
      </c>
      <c r="AI56" s="202">
        <v>48.78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0.1</v>
      </c>
      <c r="AD57" s="202">
        <v>1.48</v>
      </c>
      <c r="AE57" s="202">
        <v>0</v>
      </c>
      <c r="AF57" s="202">
        <v>0</v>
      </c>
      <c r="AG57" s="202">
        <v>0</v>
      </c>
      <c r="AH57" s="202">
        <v>0</v>
      </c>
      <c r="AI57" s="202">
        <v>48.78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0.1</v>
      </c>
      <c r="AD58" s="202">
        <v>1.48</v>
      </c>
      <c r="AE58" s="202">
        <v>0</v>
      </c>
      <c r="AF58" s="202">
        <v>0</v>
      </c>
      <c r="AG58" s="202">
        <v>0</v>
      </c>
      <c r="AH58" s="202">
        <v>0</v>
      </c>
      <c r="AI58" s="202">
        <v>48.78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0.1</v>
      </c>
      <c r="AD59" s="202">
        <v>1.48</v>
      </c>
      <c r="AE59" s="202">
        <v>0</v>
      </c>
      <c r="AF59" s="202">
        <v>0</v>
      </c>
      <c r="AG59" s="202">
        <v>0</v>
      </c>
      <c r="AH59" s="202">
        <v>0</v>
      </c>
      <c r="AI59" s="202">
        <v>48.78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0.1</v>
      </c>
      <c r="AD60" s="202">
        <v>1.48</v>
      </c>
      <c r="AE60" s="202">
        <v>0</v>
      </c>
      <c r="AF60" s="202">
        <v>0</v>
      </c>
      <c r="AG60" s="202">
        <v>0</v>
      </c>
      <c r="AH60" s="202">
        <v>0</v>
      </c>
      <c r="AI60" s="202">
        <v>48.78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0.24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55.45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0.24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55.45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0.24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55.45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0.24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55.45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0.24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55.45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0.24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55.45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0.24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55.45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0.24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55.45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0.24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55.45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0.24</v>
      </c>
      <c r="AD70" s="202">
        <v>1.48</v>
      </c>
      <c r="AE70" s="202">
        <v>0</v>
      </c>
      <c r="AF70" s="202">
        <v>0</v>
      </c>
      <c r="AG70" s="202">
        <v>0</v>
      </c>
      <c r="AH70" s="202">
        <v>0</v>
      </c>
      <c r="AI70" s="202">
        <v>55.45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0.24</v>
      </c>
      <c r="AD71" s="202">
        <v>1.48</v>
      </c>
      <c r="AE71" s="202">
        <v>0</v>
      </c>
      <c r="AF71" s="202">
        <v>0</v>
      </c>
      <c r="AG71" s="202">
        <v>0</v>
      </c>
      <c r="AH71" s="202">
        <v>0</v>
      </c>
      <c r="AI71" s="202">
        <v>56.66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0.24</v>
      </c>
      <c r="AD72" s="202">
        <v>1.48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0.24</v>
      </c>
      <c r="AD73" s="202">
        <v>1.48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0.24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0.24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56.66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0.24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56.66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0.24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56.66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0.24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56.66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0.24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56.66</v>
      </c>
      <c r="AJ79" s="202">
        <v>0</v>
      </c>
      <c r="AK79" s="202">
        <v>4.25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0.24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56.66</v>
      </c>
      <c r="AJ80" s="202">
        <v>0</v>
      </c>
      <c r="AK80" s="202">
        <v>4.25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0.24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56.66</v>
      </c>
      <c r="AJ81" s="202">
        <v>0</v>
      </c>
      <c r="AK81" s="202">
        <v>4.25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0.24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56.66</v>
      </c>
      <c r="AJ82" s="202">
        <v>0</v>
      </c>
      <c r="AK82" s="202">
        <v>4.25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0.18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56.66</v>
      </c>
      <c r="AJ83" s="202">
        <v>0</v>
      </c>
      <c r="AK83" s="202">
        <v>4.25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0.12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56.66</v>
      </c>
      <c r="AJ84" s="202">
        <v>0</v>
      </c>
      <c r="AK84" s="202">
        <v>4.25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0.18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0.18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0.12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56.66</v>
      </c>
      <c r="AJ87" s="202">
        <v>0</v>
      </c>
      <c r="AK87" s="202">
        <v>4.25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0.12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56.66</v>
      </c>
      <c r="AJ88" s="202">
        <v>0</v>
      </c>
      <c r="AK88" s="202">
        <v>4.25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0.12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56.66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0.12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56.66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0.12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0.12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56.66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0.12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56.66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0.12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56.66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0.12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56.66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0.12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56.66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0.12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0.12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56.66</v>
      </c>
      <c r="AJ98" s="202">
        <v>0</v>
      </c>
      <c r="AK98" s="202">
        <v>3.8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2.354999999999999E-3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1.2709224999999991</v>
      </c>
      <c r="AJ99">
        <f t="shared" si="0"/>
        <v>0</v>
      </c>
      <c r="AK99">
        <f t="shared" si="0"/>
        <v>6.2189999999999995E-2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8.6999999999999993</v>
      </c>
      <c r="D3" s="202">
        <v>4.1900000000000004</v>
      </c>
      <c r="E3" s="202">
        <v>0</v>
      </c>
      <c r="F3" s="202">
        <v>0</v>
      </c>
      <c r="G3" s="202">
        <v>10</v>
      </c>
      <c r="H3" s="202">
        <v>0</v>
      </c>
      <c r="I3" s="202">
        <v>25.56</v>
      </c>
      <c r="J3" s="202">
        <v>1.34</v>
      </c>
      <c r="K3" s="202">
        <v>0.1</v>
      </c>
      <c r="L3" s="202">
        <v>15.44</v>
      </c>
      <c r="M3" s="202">
        <v>0.72</v>
      </c>
      <c r="N3" s="202">
        <v>1.21</v>
      </c>
      <c r="O3" s="202">
        <v>0</v>
      </c>
      <c r="P3" s="202">
        <v>1.42</v>
      </c>
      <c r="Q3" s="202">
        <v>0.11</v>
      </c>
      <c r="R3" s="202">
        <v>0.44</v>
      </c>
      <c r="S3" s="202">
        <v>0.27</v>
      </c>
      <c r="T3" s="202">
        <v>0</v>
      </c>
      <c r="U3" s="202">
        <v>2.15</v>
      </c>
      <c r="V3" s="202">
        <v>0.56000000000000005</v>
      </c>
      <c r="W3" s="202">
        <v>0.46</v>
      </c>
      <c r="X3" s="202">
        <v>1.77</v>
      </c>
      <c r="Y3" s="202">
        <v>0</v>
      </c>
      <c r="Z3" s="202">
        <v>2.6</v>
      </c>
      <c r="AA3" s="202">
        <v>0</v>
      </c>
      <c r="AB3" s="202">
        <v>0</v>
      </c>
      <c r="AC3" s="202">
        <v>0.83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30.81</v>
      </c>
      <c r="AJ3" s="202">
        <v>0</v>
      </c>
      <c r="AK3" s="202">
        <v>1.37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8.6999999999999993</v>
      </c>
      <c r="D4" s="202">
        <v>4.1900000000000004</v>
      </c>
      <c r="E4" s="202">
        <v>0</v>
      </c>
      <c r="F4" s="202">
        <v>0</v>
      </c>
      <c r="G4" s="202">
        <v>10</v>
      </c>
      <c r="H4" s="202">
        <v>0</v>
      </c>
      <c r="I4" s="202">
        <v>25.56</v>
      </c>
      <c r="J4" s="202">
        <v>1.34</v>
      </c>
      <c r="K4" s="202">
        <v>0.1</v>
      </c>
      <c r="L4" s="202">
        <v>15.44</v>
      </c>
      <c r="M4" s="202">
        <v>0.72</v>
      </c>
      <c r="N4" s="202">
        <v>1.21</v>
      </c>
      <c r="O4" s="202">
        <v>0</v>
      </c>
      <c r="P4" s="202">
        <v>1.42</v>
      </c>
      <c r="Q4" s="202">
        <v>0.11</v>
      </c>
      <c r="R4" s="202">
        <v>0.44</v>
      </c>
      <c r="S4" s="202">
        <v>0.27</v>
      </c>
      <c r="T4" s="202">
        <v>0</v>
      </c>
      <c r="U4" s="202">
        <v>2.15</v>
      </c>
      <c r="V4" s="202">
        <v>0.56000000000000005</v>
      </c>
      <c r="W4" s="202">
        <v>0.46</v>
      </c>
      <c r="X4" s="202">
        <v>1.77</v>
      </c>
      <c r="Y4" s="202">
        <v>0</v>
      </c>
      <c r="Z4" s="202">
        <v>2.6</v>
      </c>
      <c r="AA4" s="202">
        <v>0</v>
      </c>
      <c r="AB4" s="202">
        <v>0</v>
      </c>
      <c r="AC4" s="202">
        <v>0.83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30.81</v>
      </c>
      <c r="AJ4" s="202">
        <v>0</v>
      </c>
      <c r="AK4" s="202">
        <v>1.37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8.6999999999999993</v>
      </c>
      <c r="D5" s="202">
        <v>4.1900000000000004</v>
      </c>
      <c r="E5" s="202">
        <v>0</v>
      </c>
      <c r="F5" s="202">
        <v>0</v>
      </c>
      <c r="G5" s="202">
        <v>10</v>
      </c>
      <c r="H5" s="202">
        <v>0</v>
      </c>
      <c r="I5" s="202">
        <v>25.56</v>
      </c>
      <c r="J5" s="202">
        <v>1.34</v>
      </c>
      <c r="K5" s="202">
        <v>0.1</v>
      </c>
      <c r="L5" s="202">
        <v>15.44</v>
      </c>
      <c r="M5" s="202">
        <v>0.72</v>
      </c>
      <c r="N5" s="202">
        <v>1.21</v>
      </c>
      <c r="O5" s="202">
        <v>0</v>
      </c>
      <c r="P5" s="202">
        <v>1.43</v>
      </c>
      <c r="Q5" s="202">
        <v>0.11</v>
      </c>
      <c r="R5" s="202">
        <v>0.44</v>
      </c>
      <c r="S5" s="202">
        <v>0.27</v>
      </c>
      <c r="T5" s="202">
        <v>0</v>
      </c>
      <c r="U5" s="202">
        <v>2.15</v>
      </c>
      <c r="V5" s="202">
        <v>0.56000000000000005</v>
      </c>
      <c r="W5" s="202">
        <v>0.46</v>
      </c>
      <c r="X5" s="202">
        <v>1.77</v>
      </c>
      <c r="Y5" s="202">
        <v>0</v>
      </c>
      <c r="Z5" s="202">
        <v>2.6</v>
      </c>
      <c r="AA5" s="202">
        <v>0</v>
      </c>
      <c r="AB5" s="202">
        <v>0</v>
      </c>
      <c r="AC5" s="202">
        <v>0.83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30.81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8.6999999999999993</v>
      </c>
      <c r="D6" s="202">
        <v>4.1900000000000004</v>
      </c>
      <c r="E6" s="202">
        <v>0</v>
      </c>
      <c r="F6" s="202">
        <v>0</v>
      </c>
      <c r="G6" s="202">
        <v>10</v>
      </c>
      <c r="H6" s="202">
        <v>0</v>
      </c>
      <c r="I6" s="202">
        <v>25.56</v>
      </c>
      <c r="J6" s="202">
        <v>1.34</v>
      </c>
      <c r="K6" s="202">
        <v>0.1</v>
      </c>
      <c r="L6" s="202">
        <v>15.44</v>
      </c>
      <c r="M6" s="202">
        <v>0.72</v>
      </c>
      <c r="N6" s="202">
        <v>1.21</v>
      </c>
      <c r="O6" s="202">
        <v>0</v>
      </c>
      <c r="P6" s="202">
        <v>1.43</v>
      </c>
      <c r="Q6" s="202">
        <v>0.11</v>
      </c>
      <c r="R6" s="202">
        <v>0.44</v>
      </c>
      <c r="S6" s="202">
        <v>0.27</v>
      </c>
      <c r="T6" s="202">
        <v>0</v>
      </c>
      <c r="U6" s="202">
        <v>2.15</v>
      </c>
      <c r="V6" s="202">
        <v>0.56000000000000005</v>
      </c>
      <c r="W6" s="202">
        <v>0.46</v>
      </c>
      <c r="X6" s="202">
        <v>1.77</v>
      </c>
      <c r="Y6" s="202">
        <v>0</v>
      </c>
      <c r="Z6" s="202">
        <v>2.6</v>
      </c>
      <c r="AA6" s="202">
        <v>0</v>
      </c>
      <c r="AB6" s="202">
        <v>0</v>
      </c>
      <c r="AC6" s="202">
        <v>0.83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30.81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8.6999999999999993</v>
      </c>
      <c r="D7" s="202">
        <v>4.1900000000000004</v>
      </c>
      <c r="E7" s="202">
        <v>0</v>
      </c>
      <c r="F7" s="202">
        <v>0</v>
      </c>
      <c r="G7" s="202">
        <v>10</v>
      </c>
      <c r="H7" s="202">
        <v>0</v>
      </c>
      <c r="I7" s="202">
        <v>25.56</v>
      </c>
      <c r="J7" s="202">
        <v>1.34</v>
      </c>
      <c r="K7" s="202">
        <v>0.1</v>
      </c>
      <c r="L7" s="202">
        <v>15.44</v>
      </c>
      <c r="M7" s="202">
        <v>0.72</v>
      </c>
      <c r="N7" s="202">
        <v>1.21</v>
      </c>
      <c r="O7" s="202">
        <v>0</v>
      </c>
      <c r="P7" s="202">
        <v>1.43</v>
      </c>
      <c r="Q7" s="202">
        <v>0.11</v>
      </c>
      <c r="R7" s="202">
        <v>0.44</v>
      </c>
      <c r="S7" s="202">
        <v>0.27</v>
      </c>
      <c r="T7" s="202">
        <v>0</v>
      </c>
      <c r="U7" s="202">
        <v>2.15</v>
      </c>
      <c r="V7" s="202">
        <v>0.56000000000000005</v>
      </c>
      <c r="W7" s="202">
        <v>0.46</v>
      </c>
      <c r="X7" s="202">
        <v>1.77</v>
      </c>
      <c r="Y7" s="202">
        <v>0</v>
      </c>
      <c r="Z7" s="202">
        <v>2.6</v>
      </c>
      <c r="AA7" s="202">
        <v>0</v>
      </c>
      <c r="AB7" s="202">
        <v>0</v>
      </c>
      <c r="AC7" s="202">
        <v>0.83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30.81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8.6999999999999993</v>
      </c>
      <c r="D8" s="202">
        <v>4.1900000000000004</v>
      </c>
      <c r="E8" s="202">
        <v>0</v>
      </c>
      <c r="F8" s="202">
        <v>0</v>
      </c>
      <c r="G8" s="202">
        <v>10</v>
      </c>
      <c r="H8" s="202">
        <v>0</v>
      </c>
      <c r="I8" s="202">
        <v>25.56</v>
      </c>
      <c r="J8" s="202">
        <v>1.34</v>
      </c>
      <c r="K8" s="202">
        <v>0.1</v>
      </c>
      <c r="L8" s="202">
        <v>15.44</v>
      </c>
      <c r="M8" s="202">
        <v>0.72</v>
      </c>
      <c r="N8" s="202">
        <v>1.21</v>
      </c>
      <c r="O8" s="202">
        <v>0</v>
      </c>
      <c r="P8" s="202">
        <v>1.43</v>
      </c>
      <c r="Q8" s="202">
        <v>0.11</v>
      </c>
      <c r="R8" s="202">
        <v>0.44</v>
      </c>
      <c r="S8" s="202">
        <v>0.27</v>
      </c>
      <c r="T8" s="202">
        <v>0</v>
      </c>
      <c r="U8" s="202">
        <v>2.15</v>
      </c>
      <c r="V8" s="202">
        <v>0.56000000000000005</v>
      </c>
      <c r="W8" s="202">
        <v>0.46</v>
      </c>
      <c r="X8" s="202">
        <v>1.77</v>
      </c>
      <c r="Y8" s="202">
        <v>0</v>
      </c>
      <c r="Z8" s="202">
        <v>2.6</v>
      </c>
      <c r="AA8" s="202">
        <v>0</v>
      </c>
      <c r="AB8" s="202">
        <v>0</v>
      </c>
      <c r="AC8" s="202">
        <v>0.83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30.81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8.6999999999999993</v>
      </c>
      <c r="D9" s="202">
        <v>4.1900000000000004</v>
      </c>
      <c r="E9" s="202">
        <v>0</v>
      </c>
      <c r="F9" s="202">
        <v>0</v>
      </c>
      <c r="G9" s="202">
        <v>10</v>
      </c>
      <c r="H9" s="202">
        <v>0</v>
      </c>
      <c r="I9" s="202">
        <v>25.56</v>
      </c>
      <c r="J9" s="202">
        <v>1.34</v>
      </c>
      <c r="K9" s="202">
        <v>0.1</v>
      </c>
      <c r="L9" s="202">
        <v>15.44</v>
      </c>
      <c r="M9" s="202">
        <v>0.72</v>
      </c>
      <c r="N9" s="202">
        <v>1.21</v>
      </c>
      <c r="O9" s="202">
        <v>0</v>
      </c>
      <c r="P9" s="202">
        <v>1.43</v>
      </c>
      <c r="Q9" s="202">
        <v>0.11</v>
      </c>
      <c r="R9" s="202">
        <v>0.44</v>
      </c>
      <c r="S9" s="202">
        <v>0.27</v>
      </c>
      <c r="T9" s="202">
        <v>0</v>
      </c>
      <c r="U9" s="202">
        <v>2.15</v>
      </c>
      <c r="V9" s="202">
        <v>0.56000000000000005</v>
      </c>
      <c r="W9" s="202">
        <v>0.46</v>
      </c>
      <c r="X9" s="202">
        <v>1.77</v>
      </c>
      <c r="Y9" s="202">
        <v>0</v>
      </c>
      <c r="Z9" s="202">
        <v>2.6</v>
      </c>
      <c r="AA9" s="202">
        <v>0</v>
      </c>
      <c r="AB9" s="202">
        <v>0</v>
      </c>
      <c r="AC9" s="202">
        <v>0.83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31.54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8.6999999999999993</v>
      </c>
      <c r="D10" s="202">
        <v>4.1900000000000004</v>
      </c>
      <c r="E10" s="202">
        <v>0</v>
      </c>
      <c r="F10" s="202">
        <v>0</v>
      </c>
      <c r="G10" s="202">
        <v>10</v>
      </c>
      <c r="H10" s="202">
        <v>0</v>
      </c>
      <c r="I10" s="202">
        <v>25.56</v>
      </c>
      <c r="J10" s="202">
        <v>1.34</v>
      </c>
      <c r="K10" s="202">
        <v>0.1</v>
      </c>
      <c r="L10" s="202">
        <v>15.44</v>
      </c>
      <c r="M10" s="202">
        <v>0.72</v>
      </c>
      <c r="N10" s="202">
        <v>1.21</v>
      </c>
      <c r="O10" s="202">
        <v>0</v>
      </c>
      <c r="P10" s="202">
        <v>1.43</v>
      </c>
      <c r="Q10" s="202">
        <v>0.11</v>
      </c>
      <c r="R10" s="202">
        <v>0.44</v>
      </c>
      <c r="S10" s="202">
        <v>0.27</v>
      </c>
      <c r="T10" s="202">
        <v>0</v>
      </c>
      <c r="U10" s="202">
        <v>2.15</v>
      </c>
      <c r="V10" s="202">
        <v>0.56000000000000005</v>
      </c>
      <c r="W10" s="202">
        <v>0.46</v>
      </c>
      <c r="X10" s="202">
        <v>1.77</v>
      </c>
      <c r="Y10" s="202">
        <v>0</v>
      </c>
      <c r="Z10" s="202">
        <v>2.6</v>
      </c>
      <c r="AA10" s="202">
        <v>0</v>
      </c>
      <c r="AB10" s="202">
        <v>0</v>
      </c>
      <c r="AC10" s="202">
        <v>0.83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31.54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8.6999999999999993</v>
      </c>
      <c r="D11" s="202">
        <v>4.1900000000000004</v>
      </c>
      <c r="E11" s="202">
        <v>0</v>
      </c>
      <c r="F11" s="202">
        <v>0</v>
      </c>
      <c r="G11" s="202">
        <v>10</v>
      </c>
      <c r="H11" s="202">
        <v>0</v>
      </c>
      <c r="I11" s="202">
        <v>25.56</v>
      </c>
      <c r="J11" s="202">
        <v>1.34</v>
      </c>
      <c r="K11" s="202">
        <v>0.1</v>
      </c>
      <c r="L11" s="202">
        <v>15.44</v>
      </c>
      <c r="M11" s="202">
        <v>0.72</v>
      </c>
      <c r="N11" s="202">
        <v>1.21</v>
      </c>
      <c r="O11" s="202">
        <v>0</v>
      </c>
      <c r="P11" s="202">
        <v>1.43</v>
      </c>
      <c r="Q11" s="202">
        <v>0.11</v>
      </c>
      <c r="R11" s="202">
        <v>0.44</v>
      </c>
      <c r="S11" s="202">
        <v>0.27</v>
      </c>
      <c r="T11" s="202">
        <v>0</v>
      </c>
      <c r="U11" s="202">
        <v>2.15</v>
      </c>
      <c r="V11" s="202">
        <v>0.56000000000000005</v>
      </c>
      <c r="W11" s="202">
        <v>0.46</v>
      </c>
      <c r="X11" s="202">
        <v>1.77</v>
      </c>
      <c r="Y11" s="202">
        <v>0</v>
      </c>
      <c r="Z11" s="202">
        <v>2.6</v>
      </c>
      <c r="AA11" s="202">
        <v>0</v>
      </c>
      <c r="AB11" s="202">
        <v>0</v>
      </c>
      <c r="AC11" s="202">
        <v>0.83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31.54</v>
      </c>
      <c r="AJ11" s="202">
        <v>0</v>
      </c>
      <c r="AK11" s="202">
        <v>3.26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8.6999999999999993</v>
      </c>
      <c r="D12" s="202">
        <v>4.1900000000000004</v>
      </c>
      <c r="E12" s="202">
        <v>0</v>
      </c>
      <c r="F12" s="202">
        <v>0</v>
      </c>
      <c r="G12" s="202">
        <v>10</v>
      </c>
      <c r="H12" s="202">
        <v>0</v>
      </c>
      <c r="I12" s="202">
        <v>25.56</v>
      </c>
      <c r="J12" s="202">
        <v>1.34</v>
      </c>
      <c r="K12" s="202">
        <v>0.1</v>
      </c>
      <c r="L12" s="202">
        <v>15.44</v>
      </c>
      <c r="M12" s="202">
        <v>0.72</v>
      </c>
      <c r="N12" s="202">
        <v>1.21</v>
      </c>
      <c r="O12" s="202">
        <v>0</v>
      </c>
      <c r="P12" s="202">
        <v>1.43</v>
      </c>
      <c r="Q12" s="202">
        <v>0.11</v>
      </c>
      <c r="R12" s="202">
        <v>0.44</v>
      </c>
      <c r="S12" s="202">
        <v>0.27</v>
      </c>
      <c r="T12" s="202">
        <v>0</v>
      </c>
      <c r="U12" s="202">
        <v>2.15</v>
      </c>
      <c r="V12" s="202">
        <v>0.56000000000000005</v>
      </c>
      <c r="W12" s="202">
        <v>0.46</v>
      </c>
      <c r="X12" s="202">
        <v>1.77</v>
      </c>
      <c r="Y12" s="202">
        <v>0</v>
      </c>
      <c r="Z12" s="202">
        <v>2.6</v>
      </c>
      <c r="AA12" s="202">
        <v>0</v>
      </c>
      <c r="AB12" s="202">
        <v>0</v>
      </c>
      <c r="AC12" s="202">
        <v>0.83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31.54</v>
      </c>
      <c r="AJ12" s="202">
        <v>0</v>
      </c>
      <c r="AK12" s="202">
        <v>3.26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8.6999999999999993</v>
      </c>
      <c r="D13" s="202">
        <v>4.1900000000000004</v>
      </c>
      <c r="E13" s="202">
        <v>0</v>
      </c>
      <c r="F13" s="202">
        <v>0</v>
      </c>
      <c r="G13" s="202">
        <v>10</v>
      </c>
      <c r="H13" s="202">
        <v>0</v>
      </c>
      <c r="I13" s="202">
        <v>25.56</v>
      </c>
      <c r="J13" s="202">
        <v>1.34</v>
      </c>
      <c r="K13" s="202">
        <v>2.95</v>
      </c>
      <c r="L13" s="202">
        <v>112.99</v>
      </c>
      <c r="M13" s="202">
        <v>0.72</v>
      </c>
      <c r="N13" s="202">
        <v>1.21</v>
      </c>
      <c r="O13" s="202">
        <v>0</v>
      </c>
      <c r="P13" s="202">
        <v>1.43</v>
      </c>
      <c r="Q13" s="202">
        <v>0.11</v>
      </c>
      <c r="R13" s="202">
        <v>0.44</v>
      </c>
      <c r="S13" s="202">
        <v>0.27</v>
      </c>
      <c r="T13" s="202">
        <v>0</v>
      </c>
      <c r="U13" s="202">
        <v>2.15</v>
      </c>
      <c r="V13" s="202">
        <v>0.56000000000000005</v>
      </c>
      <c r="W13" s="202">
        <v>0.46</v>
      </c>
      <c r="X13" s="202">
        <v>1.77</v>
      </c>
      <c r="Y13" s="202">
        <v>0</v>
      </c>
      <c r="Z13" s="202">
        <v>39.03</v>
      </c>
      <c r="AA13" s="202">
        <v>0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30.63</v>
      </c>
      <c r="AJ13" s="202">
        <v>0</v>
      </c>
      <c r="AK13" s="202">
        <v>21.4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8.6999999999999993</v>
      </c>
      <c r="D14" s="202">
        <v>4.1900000000000004</v>
      </c>
      <c r="E14" s="202">
        <v>0</v>
      </c>
      <c r="F14" s="202">
        <v>0</v>
      </c>
      <c r="G14" s="202">
        <v>10</v>
      </c>
      <c r="H14" s="202">
        <v>0</v>
      </c>
      <c r="I14" s="202">
        <v>25.56</v>
      </c>
      <c r="J14" s="202">
        <v>1.34</v>
      </c>
      <c r="K14" s="202">
        <v>0.1</v>
      </c>
      <c r="L14" s="202">
        <v>170.98</v>
      </c>
      <c r="M14" s="202">
        <v>0.72</v>
      </c>
      <c r="N14" s="202">
        <v>1.21</v>
      </c>
      <c r="O14" s="202">
        <v>0</v>
      </c>
      <c r="P14" s="202">
        <v>1.43</v>
      </c>
      <c r="Q14" s="202">
        <v>0.11</v>
      </c>
      <c r="R14" s="202">
        <v>0.44</v>
      </c>
      <c r="S14" s="202">
        <v>0.27</v>
      </c>
      <c r="T14" s="202">
        <v>0</v>
      </c>
      <c r="U14" s="202">
        <v>2.15</v>
      </c>
      <c r="V14" s="202">
        <v>0.56000000000000005</v>
      </c>
      <c r="W14" s="202">
        <v>0.46</v>
      </c>
      <c r="X14" s="202">
        <v>1.77</v>
      </c>
      <c r="Y14" s="202">
        <v>0</v>
      </c>
      <c r="Z14" s="202">
        <v>2.6</v>
      </c>
      <c r="AA14" s="202">
        <v>0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30.63</v>
      </c>
      <c r="AJ14" s="202">
        <v>0</v>
      </c>
      <c r="AK14" s="202">
        <v>21.4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8.6999999999999993</v>
      </c>
      <c r="D15" s="202">
        <v>4.1900000000000004</v>
      </c>
      <c r="E15" s="202">
        <v>0</v>
      </c>
      <c r="F15" s="202">
        <v>0</v>
      </c>
      <c r="G15" s="202">
        <v>10</v>
      </c>
      <c r="H15" s="202">
        <v>0</v>
      </c>
      <c r="I15" s="202">
        <v>25.56</v>
      </c>
      <c r="J15" s="202">
        <v>1.34</v>
      </c>
      <c r="K15" s="202">
        <v>0.1</v>
      </c>
      <c r="L15" s="202">
        <v>170.98</v>
      </c>
      <c r="M15" s="202">
        <v>0.72</v>
      </c>
      <c r="N15" s="202">
        <v>1.21</v>
      </c>
      <c r="O15" s="202">
        <v>0</v>
      </c>
      <c r="P15" s="202">
        <v>1.43</v>
      </c>
      <c r="Q15" s="202">
        <v>0.11</v>
      </c>
      <c r="R15" s="202">
        <v>0.44</v>
      </c>
      <c r="S15" s="202">
        <v>0.27</v>
      </c>
      <c r="T15" s="202">
        <v>0</v>
      </c>
      <c r="U15" s="202">
        <v>2.15</v>
      </c>
      <c r="V15" s="202">
        <v>0.56000000000000005</v>
      </c>
      <c r="W15" s="202">
        <v>0.46</v>
      </c>
      <c r="X15" s="202">
        <v>1.77</v>
      </c>
      <c r="Y15" s="202">
        <v>0</v>
      </c>
      <c r="Z15" s="202">
        <v>2.6</v>
      </c>
      <c r="AA15" s="202">
        <v>0</v>
      </c>
      <c r="AB15" s="202">
        <v>0</v>
      </c>
      <c r="AC15" s="202">
        <v>0.83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31.54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8.6999999999999993</v>
      </c>
      <c r="D16" s="202">
        <v>4.1900000000000004</v>
      </c>
      <c r="E16" s="202">
        <v>0</v>
      </c>
      <c r="F16" s="202">
        <v>0</v>
      </c>
      <c r="G16" s="202">
        <v>10</v>
      </c>
      <c r="H16" s="202">
        <v>0</v>
      </c>
      <c r="I16" s="202">
        <v>25.56</v>
      </c>
      <c r="J16" s="202">
        <v>1.34</v>
      </c>
      <c r="K16" s="202">
        <v>0.1</v>
      </c>
      <c r="L16" s="202">
        <v>170.98</v>
      </c>
      <c r="M16" s="202">
        <v>0.72</v>
      </c>
      <c r="N16" s="202">
        <v>1.21</v>
      </c>
      <c r="O16" s="202">
        <v>0</v>
      </c>
      <c r="P16" s="202">
        <v>1.43</v>
      </c>
      <c r="Q16" s="202">
        <v>0.11</v>
      </c>
      <c r="R16" s="202">
        <v>0.44</v>
      </c>
      <c r="S16" s="202">
        <v>0.27</v>
      </c>
      <c r="T16" s="202">
        <v>0</v>
      </c>
      <c r="U16" s="202">
        <v>2.15</v>
      </c>
      <c r="V16" s="202">
        <v>0.56000000000000005</v>
      </c>
      <c r="W16" s="202">
        <v>0.46</v>
      </c>
      <c r="X16" s="202">
        <v>1.77</v>
      </c>
      <c r="Y16" s="202">
        <v>0</v>
      </c>
      <c r="Z16" s="202">
        <v>2.6</v>
      </c>
      <c r="AA16" s="202">
        <v>0</v>
      </c>
      <c r="AB16" s="202">
        <v>0</v>
      </c>
      <c r="AC16" s="202">
        <v>0.83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31.54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8.6999999999999993</v>
      </c>
      <c r="D17" s="202">
        <v>4.1900000000000004</v>
      </c>
      <c r="E17" s="202">
        <v>0</v>
      </c>
      <c r="F17" s="202">
        <v>0</v>
      </c>
      <c r="G17" s="202">
        <v>10</v>
      </c>
      <c r="H17" s="202">
        <v>0</v>
      </c>
      <c r="I17" s="202">
        <v>25.56</v>
      </c>
      <c r="J17" s="202">
        <v>1.34</v>
      </c>
      <c r="K17" s="202">
        <v>0.1</v>
      </c>
      <c r="L17" s="202">
        <v>170.98</v>
      </c>
      <c r="M17" s="202">
        <v>0.72</v>
      </c>
      <c r="N17" s="202">
        <v>1.21</v>
      </c>
      <c r="O17" s="202">
        <v>0</v>
      </c>
      <c r="P17" s="202">
        <v>1.43</v>
      </c>
      <c r="Q17" s="202">
        <v>0.11</v>
      </c>
      <c r="R17" s="202">
        <v>0.44</v>
      </c>
      <c r="S17" s="202">
        <v>0.27</v>
      </c>
      <c r="T17" s="202">
        <v>0</v>
      </c>
      <c r="U17" s="202">
        <v>2.15</v>
      </c>
      <c r="V17" s="202">
        <v>0.56000000000000005</v>
      </c>
      <c r="W17" s="202">
        <v>0.46</v>
      </c>
      <c r="X17" s="202">
        <v>1.77</v>
      </c>
      <c r="Y17" s="202">
        <v>0</v>
      </c>
      <c r="Z17" s="202">
        <v>2.6</v>
      </c>
      <c r="AA17" s="202">
        <v>0</v>
      </c>
      <c r="AB17" s="202">
        <v>0</v>
      </c>
      <c r="AC17" s="202">
        <v>0.83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31.54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8.6999999999999993</v>
      </c>
      <c r="D18" s="202">
        <v>4.1900000000000004</v>
      </c>
      <c r="E18" s="202">
        <v>0</v>
      </c>
      <c r="F18" s="202">
        <v>0</v>
      </c>
      <c r="G18" s="202">
        <v>10</v>
      </c>
      <c r="H18" s="202">
        <v>0</v>
      </c>
      <c r="I18" s="202">
        <v>25.56</v>
      </c>
      <c r="J18" s="202">
        <v>1.34</v>
      </c>
      <c r="K18" s="202">
        <v>0.1</v>
      </c>
      <c r="L18" s="202">
        <v>170.98</v>
      </c>
      <c r="M18" s="202">
        <v>0.72</v>
      </c>
      <c r="N18" s="202">
        <v>1.21</v>
      </c>
      <c r="O18" s="202">
        <v>0</v>
      </c>
      <c r="P18" s="202">
        <v>1.43</v>
      </c>
      <c r="Q18" s="202">
        <v>0.11</v>
      </c>
      <c r="R18" s="202">
        <v>0.44</v>
      </c>
      <c r="S18" s="202">
        <v>0.27</v>
      </c>
      <c r="T18" s="202">
        <v>0</v>
      </c>
      <c r="U18" s="202">
        <v>2.15</v>
      </c>
      <c r="V18" s="202">
        <v>0.56000000000000005</v>
      </c>
      <c r="W18" s="202">
        <v>0.46</v>
      </c>
      <c r="X18" s="202">
        <v>1.77</v>
      </c>
      <c r="Y18" s="202">
        <v>0</v>
      </c>
      <c r="Z18" s="202">
        <v>2.6</v>
      </c>
      <c r="AA18" s="202">
        <v>0</v>
      </c>
      <c r="AB18" s="202">
        <v>0</v>
      </c>
      <c r="AC18" s="202">
        <v>0.83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31.54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8.6999999999999993</v>
      </c>
      <c r="D19" s="202">
        <v>4.1900000000000004</v>
      </c>
      <c r="E19" s="202">
        <v>0</v>
      </c>
      <c r="F19" s="202">
        <v>0</v>
      </c>
      <c r="G19" s="202">
        <v>10</v>
      </c>
      <c r="H19" s="202">
        <v>0</v>
      </c>
      <c r="I19" s="202">
        <v>25.56</v>
      </c>
      <c r="J19" s="202">
        <v>1.34</v>
      </c>
      <c r="K19" s="202">
        <v>0.1</v>
      </c>
      <c r="L19" s="202">
        <v>170.98</v>
      </c>
      <c r="M19" s="202">
        <v>0.72</v>
      </c>
      <c r="N19" s="202">
        <v>1.21</v>
      </c>
      <c r="O19" s="202">
        <v>0</v>
      </c>
      <c r="P19" s="202">
        <v>1.6</v>
      </c>
      <c r="Q19" s="202">
        <v>0.11</v>
      </c>
      <c r="R19" s="202">
        <v>0.44</v>
      </c>
      <c r="S19" s="202">
        <v>0.27</v>
      </c>
      <c r="T19" s="202">
        <v>0</v>
      </c>
      <c r="U19" s="202">
        <v>2.15</v>
      </c>
      <c r="V19" s="202">
        <v>0.56000000000000005</v>
      </c>
      <c r="W19" s="202">
        <v>0.46</v>
      </c>
      <c r="X19" s="202">
        <v>1.77</v>
      </c>
      <c r="Y19" s="202">
        <v>0</v>
      </c>
      <c r="Z19" s="202">
        <v>2.6</v>
      </c>
      <c r="AA19" s="202">
        <v>0</v>
      </c>
      <c r="AB19" s="202">
        <v>0</v>
      </c>
      <c r="AC19" s="202">
        <v>0.83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31.54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8.6999999999999993</v>
      </c>
      <c r="D20" s="202">
        <v>4.1900000000000004</v>
      </c>
      <c r="E20" s="202">
        <v>0</v>
      </c>
      <c r="F20" s="202">
        <v>0</v>
      </c>
      <c r="G20" s="202">
        <v>10</v>
      </c>
      <c r="H20" s="202">
        <v>0</v>
      </c>
      <c r="I20" s="202">
        <v>25.56</v>
      </c>
      <c r="J20" s="202">
        <v>1.34</v>
      </c>
      <c r="K20" s="202">
        <v>0.1</v>
      </c>
      <c r="L20" s="202">
        <v>170.98</v>
      </c>
      <c r="M20" s="202">
        <v>0.72</v>
      </c>
      <c r="N20" s="202">
        <v>1.21</v>
      </c>
      <c r="O20" s="202">
        <v>0</v>
      </c>
      <c r="P20" s="202">
        <v>1.6</v>
      </c>
      <c r="Q20" s="202">
        <v>0.11</v>
      </c>
      <c r="R20" s="202">
        <v>0.44</v>
      </c>
      <c r="S20" s="202">
        <v>0.27</v>
      </c>
      <c r="T20" s="202">
        <v>0</v>
      </c>
      <c r="U20" s="202">
        <v>2.15</v>
      </c>
      <c r="V20" s="202">
        <v>0.56000000000000005</v>
      </c>
      <c r="W20" s="202">
        <v>0.46</v>
      </c>
      <c r="X20" s="202">
        <v>1.77</v>
      </c>
      <c r="Y20" s="202">
        <v>0</v>
      </c>
      <c r="Z20" s="202">
        <v>2.6</v>
      </c>
      <c r="AA20" s="202">
        <v>0</v>
      </c>
      <c r="AB20" s="202">
        <v>0</v>
      </c>
      <c r="AC20" s="202">
        <v>0.46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30.63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8.6999999999999993</v>
      </c>
      <c r="D21" s="202">
        <v>4.1900000000000004</v>
      </c>
      <c r="E21" s="202">
        <v>0</v>
      </c>
      <c r="F21" s="202">
        <v>0</v>
      </c>
      <c r="G21" s="202">
        <v>10</v>
      </c>
      <c r="H21" s="202">
        <v>0</v>
      </c>
      <c r="I21" s="202">
        <v>25.56</v>
      </c>
      <c r="J21" s="202">
        <v>1.34</v>
      </c>
      <c r="K21" s="202">
        <v>0.1</v>
      </c>
      <c r="L21" s="202">
        <v>170.98</v>
      </c>
      <c r="M21" s="202">
        <v>0.72</v>
      </c>
      <c r="N21" s="202">
        <v>1.21</v>
      </c>
      <c r="O21" s="202">
        <v>0</v>
      </c>
      <c r="P21" s="202">
        <v>1.6</v>
      </c>
      <c r="Q21" s="202">
        <v>0.11</v>
      </c>
      <c r="R21" s="202">
        <v>0.44</v>
      </c>
      <c r="S21" s="202">
        <v>0.27</v>
      </c>
      <c r="T21" s="202">
        <v>0</v>
      </c>
      <c r="U21" s="202">
        <v>2.15</v>
      </c>
      <c r="V21" s="202">
        <v>0.56000000000000005</v>
      </c>
      <c r="W21" s="202">
        <v>0.46</v>
      </c>
      <c r="X21" s="202">
        <v>1.77</v>
      </c>
      <c r="Y21" s="202">
        <v>0</v>
      </c>
      <c r="Z21" s="202">
        <v>2.6</v>
      </c>
      <c r="AA21" s="202">
        <v>0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30.63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8.6999999999999993</v>
      </c>
      <c r="D22" s="202">
        <v>4.1900000000000004</v>
      </c>
      <c r="E22" s="202">
        <v>0</v>
      </c>
      <c r="F22" s="202">
        <v>0</v>
      </c>
      <c r="G22" s="202">
        <v>10</v>
      </c>
      <c r="H22" s="202">
        <v>0</v>
      </c>
      <c r="I22" s="202">
        <v>25.56</v>
      </c>
      <c r="J22" s="202">
        <v>1.34</v>
      </c>
      <c r="K22" s="202">
        <v>0.1</v>
      </c>
      <c r="L22" s="202">
        <v>170.98</v>
      </c>
      <c r="M22" s="202">
        <v>0.72</v>
      </c>
      <c r="N22" s="202">
        <v>1.21</v>
      </c>
      <c r="O22" s="202">
        <v>0</v>
      </c>
      <c r="P22" s="202">
        <v>1.6</v>
      </c>
      <c r="Q22" s="202">
        <v>0.11</v>
      </c>
      <c r="R22" s="202">
        <v>0.44</v>
      </c>
      <c r="S22" s="202">
        <v>0.27</v>
      </c>
      <c r="T22" s="202">
        <v>0</v>
      </c>
      <c r="U22" s="202">
        <v>2.15</v>
      </c>
      <c r="V22" s="202">
        <v>0.56000000000000005</v>
      </c>
      <c r="W22" s="202">
        <v>0.46</v>
      </c>
      <c r="X22" s="202">
        <v>1.77</v>
      </c>
      <c r="Y22" s="202">
        <v>0</v>
      </c>
      <c r="Z22" s="202">
        <v>2.6</v>
      </c>
      <c r="AA22" s="202">
        <v>0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30.63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8.6999999999999993</v>
      </c>
      <c r="D23" s="202">
        <v>4.1900000000000004</v>
      </c>
      <c r="E23" s="202">
        <v>0</v>
      </c>
      <c r="F23" s="202">
        <v>0</v>
      </c>
      <c r="G23" s="202">
        <v>10</v>
      </c>
      <c r="H23" s="202">
        <v>0</v>
      </c>
      <c r="I23" s="202">
        <v>25.56</v>
      </c>
      <c r="J23" s="202">
        <v>1.34</v>
      </c>
      <c r="K23" s="202">
        <v>0.1</v>
      </c>
      <c r="L23" s="202">
        <v>74.33</v>
      </c>
      <c r="M23" s="202">
        <v>0.72</v>
      </c>
      <c r="N23" s="202">
        <v>1.21</v>
      </c>
      <c r="O23" s="202">
        <v>0</v>
      </c>
      <c r="P23" s="202">
        <v>1.6</v>
      </c>
      <c r="Q23" s="202">
        <v>0.11</v>
      </c>
      <c r="R23" s="202">
        <v>0.44</v>
      </c>
      <c r="S23" s="202">
        <v>0.27</v>
      </c>
      <c r="T23" s="202">
        <v>0</v>
      </c>
      <c r="U23" s="202">
        <v>2.15</v>
      </c>
      <c r="V23" s="202">
        <v>0.56000000000000005</v>
      </c>
      <c r="W23" s="202">
        <v>0.46</v>
      </c>
      <c r="X23" s="202">
        <v>1.77</v>
      </c>
      <c r="Y23" s="202">
        <v>0</v>
      </c>
      <c r="Z23" s="202">
        <v>2.6</v>
      </c>
      <c r="AA23" s="202">
        <v>0</v>
      </c>
      <c r="AB23" s="202">
        <v>0</v>
      </c>
      <c r="AC23" s="202">
        <v>0.46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30.63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8.6999999999999993</v>
      </c>
      <c r="D24" s="202">
        <v>4.1900000000000004</v>
      </c>
      <c r="E24" s="202">
        <v>0</v>
      </c>
      <c r="F24" s="202">
        <v>0</v>
      </c>
      <c r="G24" s="202">
        <v>10</v>
      </c>
      <c r="H24" s="202">
        <v>0</v>
      </c>
      <c r="I24" s="202">
        <v>25.56</v>
      </c>
      <c r="J24" s="202">
        <v>1.34</v>
      </c>
      <c r="K24" s="202">
        <v>0.1</v>
      </c>
      <c r="L24" s="202">
        <v>15.44</v>
      </c>
      <c r="M24" s="202">
        <v>0.72</v>
      </c>
      <c r="N24" s="202">
        <v>1.21</v>
      </c>
      <c r="O24" s="202">
        <v>0</v>
      </c>
      <c r="P24" s="202">
        <v>1.6</v>
      </c>
      <c r="Q24" s="202">
        <v>0.11</v>
      </c>
      <c r="R24" s="202">
        <v>0.44</v>
      </c>
      <c r="S24" s="202">
        <v>0.27</v>
      </c>
      <c r="T24" s="202">
        <v>0</v>
      </c>
      <c r="U24" s="202">
        <v>2.15</v>
      </c>
      <c r="V24" s="202">
        <v>0.56000000000000005</v>
      </c>
      <c r="W24" s="202">
        <v>0.46</v>
      </c>
      <c r="X24" s="202">
        <v>1.77</v>
      </c>
      <c r="Y24" s="202">
        <v>0</v>
      </c>
      <c r="Z24" s="202">
        <v>2.6</v>
      </c>
      <c r="AA24" s="202">
        <v>0</v>
      </c>
      <c r="AB24" s="202">
        <v>0</v>
      </c>
      <c r="AC24" s="202">
        <v>0.46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30.63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8.6999999999999993</v>
      </c>
      <c r="D25" s="202">
        <v>4.1900000000000004</v>
      </c>
      <c r="E25" s="202">
        <v>0</v>
      </c>
      <c r="F25" s="202">
        <v>0</v>
      </c>
      <c r="G25" s="202">
        <v>10</v>
      </c>
      <c r="H25" s="202">
        <v>0</v>
      </c>
      <c r="I25" s="202">
        <v>25.56</v>
      </c>
      <c r="J25" s="202">
        <v>1.34</v>
      </c>
      <c r="K25" s="202">
        <v>0.1</v>
      </c>
      <c r="L25" s="202">
        <v>15.44</v>
      </c>
      <c r="M25" s="202">
        <v>0.72</v>
      </c>
      <c r="N25" s="202">
        <v>1.21</v>
      </c>
      <c r="O25" s="202">
        <v>0</v>
      </c>
      <c r="P25" s="202">
        <v>1.6</v>
      </c>
      <c r="Q25" s="202">
        <v>0.11</v>
      </c>
      <c r="R25" s="202">
        <v>0.44</v>
      </c>
      <c r="S25" s="202">
        <v>0.27</v>
      </c>
      <c r="T25" s="202">
        <v>0</v>
      </c>
      <c r="U25" s="202">
        <v>2.15</v>
      </c>
      <c r="V25" s="202">
        <v>0.56000000000000005</v>
      </c>
      <c r="W25" s="202">
        <v>0.46</v>
      </c>
      <c r="X25" s="202">
        <v>1.77</v>
      </c>
      <c r="Y25" s="202">
        <v>0</v>
      </c>
      <c r="Z25" s="202">
        <v>2.6</v>
      </c>
      <c r="AA25" s="202">
        <v>0</v>
      </c>
      <c r="AB25" s="202">
        <v>0</v>
      </c>
      <c r="AC25" s="202">
        <v>0.46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30.63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8.6999999999999993</v>
      </c>
      <c r="D26" s="202">
        <v>4.1900000000000004</v>
      </c>
      <c r="E26" s="202">
        <v>0</v>
      </c>
      <c r="F26" s="202">
        <v>0</v>
      </c>
      <c r="G26" s="202">
        <v>10</v>
      </c>
      <c r="H26" s="202">
        <v>0</v>
      </c>
      <c r="I26" s="202">
        <v>25.56</v>
      </c>
      <c r="J26" s="202">
        <v>1.34</v>
      </c>
      <c r="K26" s="202">
        <v>0.1</v>
      </c>
      <c r="L26" s="202">
        <v>15.44</v>
      </c>
      <c r="M26" s="202">
        <v>0.72</v>
      </c>
      <c r="N26" s="202">
        <v>1.21</v>
      </c>
      <c r="O26" s="202">
        <v>0</v>
      </c>
      <c r="P26" s="202">
        <v>1.6</v>
      </c>
      <c r="Q26" s="202">
        <v>0.11</v>
      </c>
      <c r="R26" s="202">
        <v>0.44</v>
      </c>
      <c r="S26" s="202">
        <v>0.27</v>
      </c>
      <c r="T26" s="202">
        <v>0</v>
      </c>
      <c r="U26" s="202">
        <v>2.15</v>
      </c>
      <c r="V26" s="202">
        <v>0.56000000000000005</v>
      </c>
      <c r="W26" s="202">
        <v>0.46</v>
      </c>
      <c r="X26" s="202">
        <v>1.77</v>
      </c>
      <c r="Y26" s="202">
        <v>0</v>
      </c>
      <c r="Z26" s="202">
        <v>2.6</v>
      </c>
      <c r="AA26" s="202">
        <v>0</v>
      </c>
      <c r="AB26" s="202">
        <v>0</v>
      </c>
      <c r="AC26" s="202">
        <v>0.46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30.63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25.56</v>
      </c>
      <c r="J27" s="202">
        <v>1.34</v>
      </c>
      <c r="K27" s="202">
        <v>0.1</v>
      </c>
      <c r="L27" s="202">
        <v>55</v>
      </c>
      <c r="M27" s="202">
        <v>0.78</v>
      </c>
      <c r="N27" s="202">
        <v>1.21</v>
      </c>
      <c r="O27" s="202">
        <v>0</v>
      </c>
      <c r="P27" s="202">
        <v>1.6</v>
      </c>
      <c r="Q27" s="202">
        <v>0.11</v>
      </c>
      <c r="R27" s="202">
        <v>0.44</v>
      </c>
      <c r="S27" s="202">
        <v>0.27</v>
      </c>
      <c r="T27" s="202">
        <v>0</v>
      </c>
      <c r="U27" s="202">
        <v>2.15</v>
      </c>
      <c r="V27" s="202">
        <v>0.56000000000000005</v>
      </c>
      <c r="W27" s="202">
        <v>0.46</v>
      </c>
      <c r="X27" s="202">
        <v>1.77</v>
      </c>
      <c r="Y27" s="202">
        <v>0</v>
      </c>
      <c r="Z27" s="202">
        <v>2.6</v>
      </c>
      <c r="AA27" s="202">
        <v>0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30.63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25.56</v>
      </c>
      <c r="J28" s="202">
        <v>1.34</v>
      </c>
      <c r="K28" s="202">
        <v>0.1</v>
      </c>
      <c r="L28" s="202">
        <v>55</v>
      </c>
      <c r="M28" s="202">
        <v>0.78</v>
      </c>
      <c r="N28" s="202">
        <v>1.21</v>
      </c>
      <c r="O28" s="202">
        <v>0</v>
      </c>
      <c r="P28" s="202">
        <v>1.6</v>
      </c>
      <c r="Q28" s="202">
        <v>0.11</v>
      </c>
      <c r="R28" s="202">
        <v>0.44</v>
      </c>
      <c r="S28" s="202">
        <v>0.27</v>
      </c>
      <c r="T28" s="202">
        <v>0</v>
      </c>
      <c r="U28" s="202">
        <v>2.15</v>
      </c>
      <c r="V28" s="202">
        <v>0.56000000000000005</v>
      </c>
      <c r="W28" s="202">
        <v>0.46</v>
      </c>
      <c r="X28" s="202">
        <v>1.77</v>
      </c>
      <c r="Y28" s="202">
        <v>0</v>
      </c>
      <c r="Z28" s="202">
        <v>2.6</v>
      </c>
      <c r="AA28" s="202">
        <v>0</v>
      </c>
      <c r="AB28" s="202">
        <v>0</v>
      </c>
      <c r="AC28" s="202">
        <v>0.46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30.63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25.56</v>
      </c>
      <c r="J29" s="202">
        <v>1.34</v>
      </c>
      <c r="K29" s="202">
        <v>0.1</v>
      </c>
      <c r="L29" s="202">
        <v>15.44</v>
      </c>
      <c r="M29" s="202">
        <v>0.78</v>
      </c>
      <c r="N29" s="202">
        <v>1.21</v>
      </c>
      <c r="O29" s="202">
        <v>0</v>
      </c>
      <c r="P29" s="202">
        <v>1.6</v>
      </c>
      <c r="Q29" s="202">
        <v>0.11</v>
      </c>
      <c r="R29" s="202">
        <v>0.44</v>
      </c>
      <c r="S29" s="202">
        <v>0.27</v>
      </c>
      <c r="T29" s="202">
        <v>0</v>
      </c>
      <c r="U29" s="202">
        <v>2.15</v>
      </c>
      <c r="V29" s="202">
        <v>0.56000000000000005</v>
      </c>
      <c r="W29" s="202">
        <v>0.46</v>
      </c>
      <c r="X29" s="202">
        <v>1.77</v>
      </c>
      <c r="Y29" s="202">
        <v>0</v>
      </c>
      <c r="Z29" s="202">
        <v>2.6</v>
      </c>
      <c r="AA29" s="202">
        <v>0</v>
      </c>
      <c r="AB29" s="202">
        <v>0</v>
      </c>
      <c r="AC29" s="202">
        <v>0.46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30.46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25.56</v>
      </c>
      <c r="J30" s="202">
        <v>1.34</v>
      </c>
      <c r="K30" s="202">
        <v>0.1</v>
      </c>
      <c r="L30" s="202">
        <v>15.44</v>
      </c>
      <c r="M30" s="202">
        <v>0.78</v>
      </c>
      <c r="N30" s="202">
        <v>1.21</v>
      </c>
      <c r="O30" s="202">
        <v>0</v>
      </c>
      <c r="P30" s="202">
        <v>1.6</v>
      </c>
      <c r="Q30" s="202">
        <v>0.11</v>
      </c>
      <c r="R30" s="202">
        <v>0.44</v>
      </c>
      <c r="S30" s="202">
        <v>0.27</v>
      </c>
      <c r="T30" s="202">
        <v>0</v>
      </c>
      <c r="U30" s="202">
        <v>2.15</v>
      </c>
      <c r="V30" s="202">
        <v>0.56000000000000005</v>
      </c>
      <c r="W30" s="202">
        <v>0.46</v>
      </c>
      <c r="X30" s="202">
        <v>16.21</v>
      </c>
      <c r="Y30" s="202">
        <v>0</v>
      </c>
      <c r="Z30" s="202">
        <v>2.6</v>
      </c>
      <c r="AA30" s="202">
        <v>0</v>
      </c>
      <c r="AB30" s="202">
        <v>0</v>
      </c>
      <c r="AC30" s="202">
        <v>0.46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30.46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25.56</v>
      </c>
      <c r="J31" s="202">
        <v>1.34</v>
      </c>
      <c r="K31" s="202">
        <v>0.1</v>
      </c>
      <c r="L31" s="202">
        <v>15.44</v>
      </c>
      <c r="M31" s="202">
        <v>0.78</v>
      </c>
      <c r="N31" s="202">
        <v>1.21</v>
      </c>
      <c r="O31" s="202">
        <v>0</v>
      </c>
      <c r="P31" s="202">
        <v>1.6</v>
      </c>
      <c r="Q31" s="202">
        <v>0.11</v>
      </c>
      <c r="R31" s="202">
        <v>0.44</v>
      </c>
      <c r="S31" s="202">
        <v>0.27</v>
      </c>
      <c r="T31" s="202">
        <v>0</v>
      </c>
      <c r="U31" s="202">
        <v>2.15</v>
      </c>
      <c r="V31" s="202">
        <v>0.56000000000000005</v>
      </c>
      <c r="W31" s="202">
        <v>0.46</v>
      </c>
      <c r="X31" s="202">
        <v>16.21</v>
      </c>
      <c r="Y31" s="202">
        <v>0</v>
      </c>
      <c r="Z31" s="202">
        <v>2.6</v>
      </c>
      <c r="AA31" s="202">
        <v>0</v>
      </c>
      <c r="AB31" s="202">
        <v>0</v>
      </c>
      <c r="AC31" s="202">
        <v>0.46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30.46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25.56</v>
      </c>
      <c r="J32" s="202">
        <v>1.34</v>
      </c>
      <c r="K32" s="202">
        <v>0.1</v>
      </c>
      <c r="L32" s="202">
        <v>15.44</v>
      </c>
      <c r="M32" s="202">
        <v>0.78</v>
      </c>
      <c r="N32" s="202">
        <v>1.21</v>
      </c>
      <c r="O32" s="202">
        <v>0</v>
      </c>
      <c r="P32" s="202">
        <v>1.6</v>
      </c>
      <c r="Q32" s="202">
        <v>0.11</v>
      </c>
      <c r="R32" s="202">
        <v>0.44</v>
      </c>
      <c r="S32" s="202">
        <v>0.27</v>
      </c>
      <c r="T32" s="202">
        <v>0</v>
      </c>
      <c r="U32" s="202">
        <v>2.15</v>
      </c>
      <c r="V32" s="202">
        <v>0.56000000000000005</v>
      </c>
      <c r="W32" s="202">
        <v>0.46</v>
      </c>
      <c r="X32" s="202">
        <v>16.21</v>
      </c>
      <c r="Y32" s="202">
        <v>0</v>
      </c>
      <c r="Z32" s="202">
        <v>2.6</v>
      </c>
      <c r="AA32" s="202">
        <v>0</v>
      </c>
      <c r="AB32" s="202">
        <v>0</v>
      </c>
      <c r="AC32" s="202">
        <v>0.46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30.46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25.56</v>
      </c>
      <c r="J33" s="202">
        <v>1.34</v>
      </c>
      <c r="K33" s="202">
        <v>0.1</v>
      </c>
      <c r="L33" s="202">
        <v>93.66</v>
      </c>
      <c r="M33" s="202">
        <v>0.78</v>
      </c>
      <c r="N33" s="202">
        <v>1.21</v>
      </c>
      <c r="O33" s="202">
        <v>0</v>
      </c>
      <c r="P33" s="202">
        <v>1.6</v>
      </c>
      <c r="Q33" s="202">
        <v>0.11</v>
      </c>
      <c r="R33" s="202">
        <v>0.44</v>
      </c>
      <c r="S33" s="202">
        <v>0.27</v>
      </c>
      <c r="T33" s="202">
        <v>0</v>
      </c>
      <c r="U33" s="202">
        <v>2.12</v>
      </c>
      <c r="V33" s="202">
        <v>0.56000000000000005</v>
      </c>
      <c r="W33" s="202">
        <v>0.46</v>
      </c>
      <c r="X33" s="202">
        <v>16.21</v>
      </c>
      <c r="Y33" s="202">
        <v>0</v>
      </c>
      <c r="Z33" s="202">
        <v>2.6</v>
      </c>
      <c r="AA33" s="202">
        <v>0</v>
      </c>
      <c r="AB33" s="202">
        <v>0</v>
      </c>
      <c r="AC33" s="202">
        <v>0.46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30.46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25.56</v>
      </c>
      <c r="J34" s="202">
        <v>1.34</v>
      </c>
      <c r="K34" s="202">
        <v>0.1</v>
      </c>
      <c r="L34" s="202">
        <v>170.98</v>
      </c>
      <c r="M34" s="202">
        <v>0.78</v>
      </c>
      <c r="N34" s="202">
        <v>1.21</v>
      </c>
      <c r="O34" s="202">
        <v>0</v>
      </c>
      <c r="P34" s="202">
        <v>1.6</v>
      </c>
      <c r="Q34" s="202">
        <v>0.11</v>
      </c>
      <c r="R34" s="202">
        <v>0.44</v>
      </c>
      <c r="S34" s="202">
        <v>0.27</v>
      </c>
      <c r="T34" s="202">
        <v>0</v>
      </c>
      <c r="U34" s="202">
        <v>2.12</v>
      </c>
      <c r="V34" s="202">
        <v>0.56000000000000005</v>
      </c>
      <c r="W34" s="202">
        <v>0.46</v>
      </c>
      <c r="X34" s="202">
        <v>16.21</v>
      </c>
      <c r="Y34" s="202">
        <v>0</v>
      </c>
      <c r="Z34" s="202">
        <v>2.6</v>
      </c>
      <c r="AA34" s="202">
        <v>0</v>
      </c>
      <c r="AB34" s="202">
        <v>0</v>
      </c>
      <c r="AC34" s="202">
        <v>0.46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30.46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0.1</v>
      </c>
      <c r="L35" s="202">
        <v>170.98</v>
      </c>
      <c r="M35" s="202">
        <v>0.78</v>
      </c>
      <c r="N35" s="202">
        <v>1.21</v>
      </c>
      <c r="O35" s="202">
        <v>0</v>
      </c>
      <c r="P35" s="202">
        <v>1.6</v>
      </c>
      <c r="Q35" s="202">
        <v>0.11</v>
      </c>
      <c r="R35" s="202">
        <v>0.44</v>
      </c>
      <c r="S35" s="202">
        <v>0.27</v>
      </c>
      <c r="T35" s="202">
        <v>0</v>
      </c>
      <c r="U35" s="202">
        <v>2.12</v>
      </c>
      <c r="V35" s="202">
        <v>0.56000000000000005</v>
      </c>
      <c r="W35" s="202">
        <v>0.46</v>
      </c>
      <c r="X35" s="202">
        <v>16.21</v>
      </c>
      <c r="Y35" s="202">
        <v>0</v>
      </c>
      <c r="Z35" s="202">
        <v>2.6</v>
      </c>
      <c r="AA35" s="202">
        <v>0</v>
      </c>
      <c r="AB35" s="202">
        <v>0</v>
      </c>
      <c r="AC35" s="202">
        <v>0.46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30.46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0.1</v>
      </c>
      <c r="L36" s="202">
        <v>170.98</v>
      </c>
      <c r="M36" s="202">
        <v>0.78</v>
      </c>
      <c r="N36" s="202">
        <v>1.21</v>
      </c>
      <c r="O36" s="202">
        <v>0</v>
      </c>
      <c r="P36" s="202">
        <v>1.6</v>
      </c>
      <c r="Q36" s="202">
        <v>0.11</v>
      </c>
      <c r="R36" s="202">
        <v>0.44</v>
      </c>
      <c r="S36" s="202">
        <v>0.27</v>
      </c>
      <c r="T36" s="202">
        <v>0</v>
      </c>
      <c r="U36" s="202">
        <v>2.12</v>
      </c>
      <c r="V36" s="202">
        <v>0.56000000000000005</v>
      </c>
      <c r="W36" s="202">
        <v>0.46</v>
      </c>
      <c r="X36" s="202">
        <v>16.21</v>
      </c>
      <c r="Y36" s="202">
        <v>0</v>
      </c>
      <c r="Z36" s="202">
        <v>2.6</v>
      </c>
      <c r="AA36" s="202">
        <v>0</v>
      </c>
      <c r="AB36" s="202">
        <v>0</v>
      </c>
      <c r="AC36" s="202">
        <v>0.46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30.46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0.1</v>
      </c>
      <c r="L37" s="202">
        <v>170.98</v>
      </c>
      <c r="M37" s="202">
        <v>0.78</v>
      </c>
      <c r="N37" s="202">
        <v>1.21</v>
      </c>
      <c r="O37" s="202">
        <v>0</v>
      </c>
      <c r="P37" s="202">
        <v>1.6</v>
      </c>
      <c r="Q37" s="202">
        <v>0.11</v>
      </c>
      <c r="R37" s="202">
        <v>0.44</v>
      </c>
      <c r="S37" s="202">
        <v>0.27</v>
      </c>
      <c r="T37" s="202">
        <v>0</v>
      </c>
      <c r="U37" s="202">
        <v>2.12</v>
      </c>
      <c r="V37" s="202">
        <v>0.56000000000000005</v>
      </c>
      <c r="W37" s="202">
        <v>0.46</v>
      </c>
      <c r="X37" s="202">
        <v>16.21</v>
      </c>
      <c r="Y37" s="202">
        <v>0</v>
      </c>
      <c r="Z37" s="202">
        <v>2.6</v>
      </c>
      <c r="AA37" s="202">
        <v>0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30.46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0.1</v>
      </c>
      <c r="L38" s="202">
        <v>170.98</v>
      </c>
      <c r="M38" s="202">
        <v>0.78</v>
      </c>
      <c r="N38" s="202">
        <v>1.21</v>
      </c>
      <c r="O38" s="202">
        <v>0</v>
      </c>
      <c r="P38" s="202">
        <v>1.6</v>
      </c>
      <c r="Q38" s="202">
        <v>0.11</v>
      </c>
      <c r="R38" s="202">
        <v>0.44</v>
      </c>
      <c r="S38" s="202">
        <v>0.27</v>
      </c>
      <c r="T38" s="202">
        <v>0</v>
      </c>
      <c r="U38" s="202">
        <v>2.12</v>
      </c>
      <c r="V38" s="202">
        <v>0.56000000000000005</v>
      </c>
      <c r="W38" s="202">
        <v>0.46</v>
      </c>
      <c r="X38" s="202">
        <v>16.21</v>
      </c>
      <c r="Y38" s="202">
        <v>0</v>
      </c>
      <c r="Z38" s="202">
        <v>2.6</v>
      </c>
      <c r="AA38" s="202">
        <v>0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30.46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2.95</v>
      </c>
      <c r="L39" s="202">
        <v>190.31</v>
      </c>
      <c r="M39" s="202">
        <v>0.78</v>
      </c>
      <c r="N39" s="202">
        <v>1.21</v>
      </c>
      <c r="O39" s="202">
        <v>0</v>
      </c>
      <c r="P39" s="202">
        <v>1.43</v>
      </c>
      <c r="Q39" s="202">
        <v>1.42</v>
      </c>
      <c r="R39" s="202">
        <v>10.11</v>
      </c>
      <c r="S39" s="202">
        <v>6.17</v>
      </c>
      <c r="T39" s="202">
        <v>0</v>
      </c>
      <c r="U39" s="202">
        <v>2.12</v>
      </c>
      <c r="V39" s="202">
        <v>4.43</v>
      </c>
      <c r="W39" s="202">
        <v>8.86</v>
      </c>
      <c r="X39" s="202">
        <v>30.76</v>
      </c>
      <c r="Y39" s="202">
        <v>0</v>
      </c>
      <c r="Z39" s="202">
        <v>39.03</v>
      </c>
      <c r="AA39" s="202">
        <v>0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2.95</v>
      </c>
      <c r="L40" s="202">
        <v>199.97</v>
      </c>
      <c r="M40" s="202">
        <v>0.78</v>
      </c>
      <c r="N40" s="202">
        <v>1.21</v>
      </c>
      <c r="O40" s="202">
        <v>0</v>
      </c>
      <c r="P40" s="202">
        <v>1.43</v>
      </c>
      <c r="Q40" s="202">
        <v>1.42</v>
      </c>
      <c r="R40" s="202">
        <v>10.11</v>
      </c>
      <c r="S40" s="202">
        <v>6.17</v>
      </c>
      <c r="T40" s="202">
        <v>0</v>
      </c>
      <c r="U40" s="202">
        <v>2.12</v>
      </c>
      <c r="V40" s="202">
        <v>4.43</v>
      </c>
      <c r="W40" s="202">
        <v>8.86</v>
      </c>
      <c r="X40" s="202">
        <v>30.76</v>
      </c>
      <c r="Y40" s="202">
        <v>0</v>
      </c>
      <c r="Z40" s="202">
        <v>39.03</v>
      </c>
      <c r="AA40" s="202">
        <v>0</v>
      </c>
      <c r="AB40" s="202">
        <v>0</v>
      </c>
      <c r="AC40" s="202">
        <v>0.46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2.95</v>
      </c>
      <c r="L41" s="202">
        <v>199.97</v>
      </c>
      <c r="M41" s="202">
        <v>0.78</v>
      </c>
      <c r="N41" s="202">
        <v>1.21</v>
      </c>
      <c r="O41" s="202">
        <v>0</v>
      </c>
      <c r="P41" s="202">
        <v>1.43</v>
      </c>
      <c r="Q41" s="202">
        <v>1.42</v>
      </c>
      <c r="R41" s="202">
        <v>10.11</v>
      </c>
      <c r="S41" s="202">
        <v>6.17</v>
      </c>
      <c r="T41" s="202">
        <v>0</v>
      </c>
      <c r="U41" s="202">
        <v>2.12</v>
      </c>
      <c r="V41" s="202">
        <v>4.43</v>
      </c>
      <c r="W41" s="202">
        <v>8.2899999999999991</v>
      </c>
      <c r="X41" s="202">
        <v>30.76</v>
      </c>
      <c r="Y41" s="202">
        <v>0</v>
      </c>
      <c r="Z41" s="202">
        <v>39.03</v>
      </c>
      <c r="AA41" s="202">
        <v>0</v>
      </c>
      <c r="AB41" s="202">
        <v>0</v>
      </c>
      <c r="AC41" s="202">
        <v>0.46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2.95</v>
      </c>
      <c r="L42" s="202">
        <v>199.98</v>
      </c>
      <c r="M42" s="202">
        <v>0.78</v>
      </c>
      <c r="N42" s="202">
        <v>1.21</v>
      </c>
      <c r="O42" s="202">
        <v>0</v>
      </c>
      <c r="P42" s="202">
        <v>1.43</v>
      </c>
      <c r="Q42" s="202">
        <v>1.42</v>
      </c>
      <c r="R42" s="202">
        <v>10.11</v>
      </c>
      <c r="S42" s="202">
        <v>6.17</v>
      </c>
      <c r="T42" s="202">
        <v>0</v>
      </c>
      <c r="U42" s="202">
        <v>2.12</v>
      </c>
      <c r="V42" s="202">
        <v>4.43</v>
      </c>
      <c r="W42" s="202">
        <v>8.2899999999999991</v>
      </c>
      <c r="X42" s="202">
        <v>30.76</v>
      </c>
      <c r="Y42" s="202">
        <v>0</v>
      </c>
      <c r="Z42" s="202">
        <v>39.03</v>
      </c>
      <c r="AA42" s="202">
        <v>0</v>
      </c>
      <c r="AB42" s="202">
        <v>0</v>
      </c>
      <c r="AC42" s="202">
        <v>0.46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30.63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8.6300000000000008</v>
      </c>
      <c r="D43" s="202">
        <v>4.1900000000000004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2.95</v>
      </c>
      <c r="L43" s="202">
        <v>199.98</v>
      </c>
      <c r="M43" s="202">
        <v>0.72</v>
      </c>
      <c r="N43" s="202">
        <v>1.21</v>
      </c>
      <c r="O43" s="202">
        <v>0</v>
      </c>
      <c r="P43" s="202">
        <v>1.43</v>
      </c>
      <c r="Q43" s="202">
        <v>1.42</v>
      </c>
      <c r="R43" s="202">
        <v>10.11</v>
      </c>
      <c r="S43" s="202">
        <v>6.17</v>
      </c>
      <c r="T43" s="202">
        <v>0</v>
      </c>
      <c r="U43" s="202">
        <v>2.12</v>
      </c>
      <c r="V43" s="202">
        <v>4.43</v>
      </c>
      <c r="W43" s="202">
        <v>8.2899999999999991</v>
      </c>
      <c r="X43" s="202">
        <v>30.76</v>
      </c>
      <c r="Y43" s="202">
        <v>0</v>
      </c>
      <c r="Z43" s="202">
        <v>39.03</v>
      </c>
      <c r="AA43" s="202">
        <v>0</v>
      </c>
      <c r="AB43" s="202">
        <v>0</v>
      </c>
      <c r="AC43" s="202">
        <v>0.46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29.28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8.6300000000000008</v>
      </c>
      <c r="D44" s="202">
        <v>4.1900000000000004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2.95</v>
      </c>
      <c r="L44" s="202">
        <v>199.98</v>
      </c>
      <c r="M44" s="202">
        <v>0.72</v>
      </c>
      <c r="N44" s="202">
        <v>1.21</v>
      </c>
      <c r="O44" s="202">
        <v>0</v>
      </c>
      <c r="P44" s="202">
        <v>1.43</v>
      </c>
      <c r="Q44" s="202">
        <v>1.42</v>
      </c>
      <c r="R44" s="202">
        <v>10.11</v>
      </c>
      <c r="S44" s="202">
        <v>6.17</v>
      </c>
      <c r="T44" s="202">
        <v>0</v>
      </c>
      <c r="U44" s="202">
        <v>2.12</v>
      </c>
      <c r="V44" s="202">
        <v>4.43</v>
      </c>
      <c r="W44" s="202">
        <v>8.2899999999999991</v>
      </c>
      <c r="X44" s="202">
        <v>30.76</v>
      </c>
      <c r="Y44" s="202">
        <v>0</v>
      </c>
      <c r="Z44" s="202">
        <v>39.03</v>
      </c>
      <c r="AA44" s="202">
        <v>0</v>
      </c>
      <c r="AB44" s="202">
        <v>0</v>
      </c>
      <c r="AC44" s="202">
        <v>0.46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29.28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8.6300000000000008</v>
      </c>
      <c r="D45" s="202">
        <v>4.1900000000000004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2.95</v>
      </c>
      <c r="L45" s="202">
        <v>199.98</v>
      </c>
      <c r="M45" s="202">
        <v>0.72</v>
      </c>
      <c r="N45" s="202">
        <v>1.21</v>
      </c>
      <c r="O45" s="202">
        <v>0</v>
      </c>
      <c r="P45" s="202">
        <v>1.43</v>
      </c>
      <c r="Q45" s="202">
        <v>1.42</v>
      </c>
      <c r="R45" s="202">
        <v>10.11</v>
      </c>
      <c r="S45" s="202">
        <v>6.17</v>
      </c>
      <c r="T45" s="202">
        <v>0</v>
      </c>
      <c r="U45" s="202">
        <v>2.12</v>
      </c>
      <c r="V45" s="202">
        <v>4.43</v>
      </c>
      <c r="W45" s="202">
        <v>8.2899999999999991</v>
      </c>
      <c r="X45" s="202">
        <v>30.76</v>
      </c>
      <c r="Y45" s="202">
        <v>0</v>
      </c>
      <c r="Z45" s="202">
        <v>39.03</v>
      </c>
      <c r="AA45" s="202">
        <v>0</v>
      </c>
      <c r="AB45" s="202">
        <v>0</v>
      </c>
      <c r="AC45" s="202">
        <v>0.46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29.28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8.6300000000000008</v>
      </c>
      <c r="D46" s="202">
        <v>4.1900000000000004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2.95</v>
      </c>
      <c r="L46" s="202">
        <v>199.98</v>
      </c>
      <c r="M46" s="202">
        <v>0.72</v>
      </c>
      <c r="N46" s="202">
        <v>1.21</v>
      </c>
      <c r="O46" s="202">
        <v>0</v>
      </c>
      <c r="P46" s="202">
        <v>1.43</v>
      </c>
      <c r="Q46" s="202">
        <v>1.42</v>
      </c>
      <c r="R46" s="202">
        <v>10.11</v>
      </c>
      <c r="S46" s="202">
        <v>6.17</v>
      </c>
      <c r="T46" s="202">
        <v>0</v>
      </c>
      <c r="U46" s="202">
        <v>2.12</v>
      </c>
      <c r="V46" s="202">
        <v>4.43</v>
      </c>
      <c r="W46" s="202">
        <v>8.2899999999999991</v>
      </c>
      <c r="X46" s="202">
        <v>30.76</v>
      </c>
      <c r="Y46" s="202">
        <v>0</v>
      </c>
      <c r="Z46" s="202">
        <v>39.03</v>
      </c>
      <c r="AA46" s="202">
        <v>0</v>
      </c>
      <c r="AB46" s="202">
        <v>0</v>
      </c>
      <c r="AC46" s="202">
        <v>0.68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29.28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8.6300000000000008</v>
      </c>
      <c r="D47" s="202">
        <v>4.1900000000000004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2.95</v>
      </c>
      <c r="L47" s="202">
        <v>199.98</v>
      </c>
      <c r="M47" s="202">
        <v>0.72</v>
      </c>
      <c r="N47" s="202">
        <v>1.21</v>
      </c>
      <c r="O47" s="202">
        <v>0</v>
      </c>
      <c r="P47" s="202">
        <v>1.43</v>
      </c>
      <c r="Q47" s="202">
        <v>1.42</v>
      </c>
      <c r="R47" s="202">
        <v>10.11</v>
      </c>
      <c r="S47" s="202">
        <v>6.17</v>
      </c>
      <c r="T47" s="202">
        <v>0</v>
      </c>
      <c r="U47" s="202">
        <v>2.12</v>
      </c>
      <c r="V47" s="202">
        <v>4.43</v>
      </c>
      <c r="W47" s="202">
        <v>8.39</v>
      </c>
      <c r="X47" s="202">
        <v>30.76</v>
      </c>
      <c r="Y47" s="202">
        <v>0</v>
      </c>
      <c r="Z47" s="202">
        <v>39.03</v>
      </c>
      <c r="AA47" s="202">
        <v>0</v>
      </c>
      <c r="AB47" s="202">
        <v>0</v>
      </c>
      <c r="AC47" s="202">
        <v>0.68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29.28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8.6300000000000008</v>
      </c>
      <c r="D48" s="202">
        <v>4.1900000000000004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2.95</v>
      </c>
      <c r="L48" s="202">
        <v>199.98</v>
      </c>
      <c r="M48" s="202">
        <v>0.72</v>
      </c>
      <c r="N48" s="202">
        <v>1.21</v>
      </c>
      <c r="O48" s="202">
        <v>0</v>
      </c>
      <c r="P48" s="202">
        <v>1.43</v>
      </c>
      <c r="Q48" s="202">
        <v>1.42</v>
      </c>
      <c r="R48" s="202">
        <v>10.11</v>
      </c>
      <c r="S48" s="202">
        <v>6.17</v>
      </c>
      <c r="T48" s="202">
        <v>0</v>
      </c>
      <c r="U48" s="202">
        <v>2.12</v>
      </c>
      <c r="V48" s="202">
        <v>4.43</v>
      </c>
      <c r="W48" s="202">
        <v>8.39</v>
      </c>
      <c r="X48" s="202">
        <v>30.76</v>
      </c>
      <c r="Y48" s="202">
        <v>0</v>
      </c>
      <c r="Z48" s="202">
        <v>39.03</v>
      </c>
      <c r="AA48" s="202">
        <v>0</v>
      </c>
      <c r="AB48" s="202">
        <v>0</v>
      </c>
      <c r="AC48" s="202">
        <v>0.68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29.28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8.6300000000000008</v>
      </c>
      <c r="D49" s="202">
        <v>4.1900000000000004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0.1</v>
      </c>
      <c r="L49" s="202">
        <v>199.98</v>
      </c>
      <c r="M49" s="202">
        <v>0.72</v>
      </c>
      <c r="N49" s="202">
        <v>1.21</v>
      </c>
      <c r="O49" s="202">
        <v>0</v>
      </c>
      <c r="P49" s="202">
        <v>1.43</v>
      </c>
      <c r="Q49" s="202">
        <v>0.11</v>
      </c>
      <c r="R49" s="202">
        <v>0.44</v>
      </c>
      <c r="S49" s="202">
        <v>0.27</v>
      </c>
      <c r="T49" s="202">
        <v>0</v>
      </c>
      <c r="U49" s="202">
        <v>2.12</v>
      </c>
      <c r="V49" s="202">
        <v>0.27</v>
      </c>
      <c r="W49" s="202">
        <v>0.44</v>
      </c>
      <c r="X49" s="202">
        <v>1.52</v>
      </c>
      <c r="Y49" s="202">
        <v>0</v>
      </c>
      <c r="Z49" s="202">
        <v>39.03</v>
      </c>
      <c r="AA49" s="202">
        <v>0</v>
      </c>
      <c r="AB49" s="202">
        <v>0</v>
      </c>
      <c r="AC49" s="202">
        <v>0.68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29.28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8.6300000000000008</v>
      </c>
      <c r="D50" s="202">
        <v>4.1900000000000004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0.1</v>
      </c>
      <c r="L50" s="202">
        <v>199.98</v>
      </c>
      <c r="M50" s="202">
        <v>0.72</v>
      </c>
      <c r="N50" s="202">
        <v>1.21</v>
      </c>
      <c r="O50" s="202">
        <v>0</v>
      </c>
      <c r="P50" s="202">
        <v>1.43</v>
      </c>
      <c r="Q50" s="202">
        <v>0.11</v>
      </c>
      <c r="R50" s="202">
        <v>0.44</v>
      </c>
      <c r="S50" s="202">
        <v>0.27</v>
      </c>
      <c r="T50" s="202">
        <v>0</v>
      </c>
      <c r="U50" s="202">
        <v>2.12</v>
      </c>
      <c r="V50" s="202">
        <v>0.21</v>
      </c>
      <c r="W50" s="202">
        <v>0.44</v>
      </c>
      <c r="X50" s="202">
        <v>1.52</v>
      </c>
      <c r="Y50" s="202">
        <v>0</v>
      </c>
      <c r="Z50" s="202">
        <v>39.03</v>
      </c>
      <c r="AA50" s="202">
        <v>0</v>
      </c>
      <c r="AB50" s="202">
        <v>0</v>
      </c>
      <c r="AC50" s="202">
        <v>0.68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29.28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8.6300000000000008</v>
      </c>
      <c r="D51" s="202">
        <v>4.1900000000000004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0.1</v>
      </c>
      <c r="L51" s="202">
        <v>199.98</v>
      </c>
      <c r="M51" s="202">
        <v>0.72</v>
      </c>
      <c r="N51" s="202">
        <v>1.21</v>
      </c>
      <c r="O51" s="202">
        <v>0</v>
      </c>
      <c r="P51" s="202">
        <v>1.43</v>
      </c>
      <c r="Q51" s="202">
        <v>0.11</v>
      </c>
      <c r="R51" s="202">
        <v>0.44</v>
      </c>
      <c r="S51" s="202">
        <v>0.27</v>
      </c>
      <c r="T51" s="202">
        <v>0</v>
      </c>
      <c r="U51" s="202">
        <v>2.1</v>
      </c>
      <c r="V51" s="202">
        <v>0.21</v>
      </c>
      <c r="W51" s="202">
        <v>0.44</v>
      </c>
      <c r="X51" s="202">
        <v>3.5</v>
      </c>
      <c r="Y51" s="202">
        <v>0</v>
      </c>
      <c r="Z51" s="202">
        <v>2.6</v>
      </c>
      <c r="AA51" s="202">
        <v>0</v>
      </c>
      <c r="AB51" s="202">
        <v>0</v>
      </c>
      <c r="AC51" s="202">
        <v>0.68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29.28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8.6300000000000008</v>
      </c>
      <c r="D52" s="202">
        <v>4.1900000000000004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0.1</v>
      </c>
      <c r="L52" s="202">
        <v>199.98</v>
      </c>
      <c r="M52" s="202">
        <v>0.72</v>
      </c>
      <c r="N52" s="202">
        <v>1.21</v>
      </c>
      <c r="O52" s="202">
        <v>0</v>
      </c>
      <c r="P52" s="202">
        <v>1.43</v>
      </c>
      <c r="Q52" s="202">
        <v>0.11</v>
      </c>
      <c r="R52" s="202">
        <v>0.44</v>
      </c>
      <c r="S52" s="202">
        <v>0.27</v>
      </c>
      <c r="T52" s="202">
        <v>0</v>
      </c>
      <c r="U52" s="202">
        <v>2.1</v>
      </c>
      <c r="V52" s="202">
        <v>0.21</v>
      </c>
      <c r="W52" s="202">
        <v>0.44</v>
      </c>
      <c r="X52" s="202">
        <v>3.5</v>
      </c>
      <c r="Y52" s="202">
        <v>0</v>
      </c>
      <c r="Z52" s="202">
        <v>2.6</v>
      </c>
      <c r="AA52" s="202">
        <v>0</v>
      </c>
      <c r="AB52" s="202">
        <v>0</v>
      </c>
      <c r="AC52" s="202">
        <v>1.04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29.28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</v>
      </c>
      <c r="D53" s="202">
        <v>4.1900000000000004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0.1</v>
      </c>
      <c r="L53" s="202">
        <v>200.94</v>
      </c>
      <c r="M53" s="202">
        <v>0.72</v>
      </c>
      <c r="N53" s="202">
        <v>1.21</v>
      </c>
      <c r="O53" s="202">
        <v>0</v>
      </c>
      <c r="P53" s="202">
        <v>1.43</v>
      </c>
      <c r="Q53" s="202">
        <v>0.11</v>
      </c>
      <c r="R53" s="202">
        <v>0.44</v>
      </c>
      <c r="S53" s="202">
        <v>0.27</v>
      </c>
      <c r="T53" s="202">
        <v>0</v>
      </c>
      <c r="U53" s="202">
        <v>2.1</v>
      </c>
      <c r="V53" s="202">
        <v>0.22</v>
      </c>
      <c r="W53" s="202">
        <v>0.44</v>
      </c>
      <c r="X53" s="202">
        <v>1.52</v>
      </c>
      <c r="Y53" s="202">
        <v>0</v>
      </c>
      <c r="Z53" s="202">
        <v>2.6</v>
      </c>
      <c r="AA53" s="202">
        <v>0</v>
      </c>
      <c r="AB53" s="202">
        <v>0</v>
      </c>
      <c r="AC53" s="202">
        <v>1.04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29.28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</v>
      </c>
      <c r="D54" s="202">
        <v>4.1900000000000004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0.1</v>
      </c>
      <c r="L54" s="202">
        <v>200.94</v>
      </c>
      <c r="M54" s="202">
        <v>0.72</v>
      </c>
      <c r="N54" s="202">
        <v>1.21</v>
      </c>
      <c r="O54" s="202">
        <v>0</v>
      </c>
      <c r="P54" s="202">
        <v>1.43</v>
      </c>
      <c r="Q54" s="202">
        <v>0.11</v>
      </c>
      <c r="R54" s="202">
        <v>0.44</v>
      </c>
      <c r="S54" s="202">
        <v>0.27</v>
      </c>
      <c r="T54" s="202">
        <v>0</v>
      </c>
      <c r="U54" s="202">
        <v>2.1</v>
      </c>
      <c r="V54" s="202">
        <v>0.22</v>
      </c>
      <c r="W54" s="202">
        <v>0.44</v>
      </c>
      <c r="X54" s="202">
        <v>1.52</v>
      </c>
      <c r="Y54" s="202">
        <v>0</v>
      </c>
      <c r="Z54" s="202">
        <v>2.6</v>
      </c>
      <c r="AA54" s="202">
        <v>0</v>
      </c>
      <c r="AB54" s="202">
        <v>0</v>
      </c>
      <c r="AC54" s="202">
        <v>1.04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29.28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8.6</v>
      </c>
      <c r="D55" s="202">
        <v>4.1900000000000004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2.95</v>
      </c>
      <c r="L55" s="202">
        <v>200.94</v>
      </c>
      <c r="M55" s="202">
        <v>0.72</v>
      </c>
      <c r="N55" s="202">
        <v>1.21</v>
      </c>
      <c r="O55" s="202">
        <v>0</v>
      </c>
      <c r="P55" s="202">
        <v>1.43</v>
      </c>
      <c r="Q55" s="202">
        <v>3.35</v>
      </c>
      <c r="R55" s="202">
        <v>13.01</v>
      </c>
      <c r="S55" s="202">
        <v>8.1</v>
      </c>
      <c r="T55" s="202">
        <v>0</v>
      </c>
      <c r="U55" s="202">
        <v>2.1</v>
      </c>
      <c r="V55" s="202">
        <v>0.22</v>
      </c>
      <c r="W55" s="202">
        <v>0.44</v>
      </c>
      <c r="X55" s="202">
        <v>1.52</v>
      </c>
      <c r="Y55" s="202">
        <v>0</v>
      </c>
      <c r="Z55" s="202">
        <v>48.69</v>
      </c>
      <c r="AA55" s="202">
        <v>0</v>
      </c>
      <c r="AB55" s="202">
        <v>0</v>
      </c>
      <c r="AC55" s="202">
        <v>1.04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29.28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8.6</v>
      </c>
      <c r="D56" s="202">
        <v>4.1900000000000004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2.95</v>
      </c>
      <c r="L56" s="202">
        <v>200.94</v>
      </c>
      <c r="M56" s="202">
        <v>0.72</v>
      </c>
      <c r="N56" s="202">
        <v>1.21</v>
      </c>
      <c r="O56" s="202">
        <v>0</v>
      </c>
      <c r="P56" s="202">
        <v>1.43</v>
      </c>
      <c r="Q56" s="202">
        <v>3.35</v>
      </c>
      <c r="R56" s="202">
        <v>13.01</v>
      </c>
      <c r="S56" s="202">
        <v>8.1</v>
      </c>
      <c r="T56" s="202">
        <v>0</v>
      </c>
      <c r="U56" s="202">
        <v>2.1</v>
      </c>
      <c r="V56" s="202">
        <v>0.22</v>
      </c>
      <c r="W56" s="202">
        <v>0.44</v>
      </c>
      <c r="X56" s="202">
        <v>1.52</v>
      </c>
      <c r="Y56" s="202">
        <v>0</v>
      </c>
      <c r="Z56" s="202">
        <v>48.69</v>
      </c>
      <c r="AA56" s="202">
        <v>0</v>
      </c>
      <c r="AB56" s="202">
        <v>0</v>
      </c>
      <c r="AC56" s="202">
        <v>1.04</v>
      </c>
      <c r="AD56" s="202">
        <v>8.9</v>
      </c>
      <c r="AE56" s="202">
        <v>0</v>
      </c>
      <c r="AF56" s="202">
        <v>0</v>
      </c>
      <c r="AG56" s="202">
        <v>0</v>
      </c>
      <c r="AH56" s="202">
        <v>0</v>
      </c>
      <c r="AI56" s="202">
        <v>29.28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8.6</v>
      </c>
      <c r="D57" s="202">
        <v>4.1900000000000004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0.1</v>
      </c>
      <c r="L57" s="202">
        <v>200.94</v>
      </c>
      <c r="M57" s="202">
        <v>0.72</v>
      </c>
      <c r="N57" s="202">
        <v>1.21</v>
      </c>
      <c r="O57" s="202">
        <v>0</v>
      </c>
      <c r="P57" s="202">
        <v>1.43</v>
      </c>
      <c r="Q57" s="202">
        <v>0.11</v>
      </c>
      <c r="R57" s="202">
        <v>0.44</v>
      </c>
      <c r="S57" s="202">
        <v>0.27</v>
      </c>
      <c r="T57" s="202">
        <v>0</v>
      </c>
      <c r="U57" s="202">
        <v>2.1</v>
      </c>
      <c r="V57" s="202">
        <v>0.22</v>
      </c>
      <c r="W57" s="202">
        <v>0.44</v>
      </c>
      <c r="X57" s="202">
        <v>1.52</v>
      </c>
      <c r="Y57" s="202">
        <v>0</v>
      </c>
      <c r="Z57" s="202">
        <v>2.6</v>
      </c>
      <c r="AA57" s="202">
        <v>0</v>
      </c>
      <c r="AB57" s="202">
        <v>0</v>
      </c>
      <c r="AC57" s="202">
        <v>1.04</v>
      </c>
      <c r="AD57" s="202">
        <v>8.9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8.6</v>
      </c>
      <c r="D58" s="202">
        <v>4.1900000000000004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0.1</v>
      </c>
      <c r="L58" s="202">
        <v>172.92</v>
      </c>
      <c r="M58" s="202">
        <v>0.72</v>
      </c>
      <c r="N58" s="202">
        <v>1.21</v>
      </c>
      <c r="O58" s="202">
        <v>0</v>
      </c>
      <c r="P58" s="202">
        <v>1.43</v>
      </c>
      <c r="Q58" s="202">
        <v>0.11</v>
      </c>
      <c r="R58" s="202">
        <v>0.44</v>
      </c>
      <c r="S58" s="202">
        <v>0.27</v>
      </c>
      <c r="T58" s="202">
        <v>0</v>
      </c>
      <c r="U58" s="202">
        <v>2.1</v>
      </c>
      <c r="V58" s="202">
        <v>0.22</v>
      </c>
      <c r="W58" s="202">
        <v>0.44</v>
      </c>
      <c r="X58" s="202">
        <v>1.52</v>
      </c>
      <c r="Y58" s="202">
        <v>0</v>
      </c>
      <c r="Z58" s="202">
        <v>2.6</v>
      </c>
      <c r="AA58" s="202">
        <v>0</v>
      </c>
      <c r="AB58" s="202">
        <v>0</v>
      </c>
      <c r="AC58" s="202">
        <v>1.01</v>
      </c>
      <c r="AD58" s="202">
        <v>8.9</v>
      </c>
      <c r="AE58" s="202">
        <v>0</v>
      </c>
      <c r="AF58" s="202">
        <v>0</v>
      </c>
      <c r="AG58" s="202">
        <v>0</v>
      </c>
      <c r="AH58" s="202">
        <v>0</v>
      </c>
      <c r="AI58" s="202">
        <v>29.28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8.6</v>
      </c>
      <c r="D59" s="202">
        <v>4.1900000000000004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0.1</v>
      </c>
      <c r="L59" s="202">
        <v>136.18</v>
      </c>
      <c r="M59" s="202">
        <v>0.72</v>
      </c>
      <c r="N59" s="202">
        <v>1.21</v>
      </c>
      <c r="O59" s="202">
        <v>0</v>
      </c>
      <c r="P59" s="202">
        <v>1.43</v>
      </c>
      <c r="Q59" s="202">
        <v>0.11</v>
      </c>
      <c r="R59" s="202">
        <v>0.44</v>
      </c>
      <c r="S59" s="202">
        <v>0.27</v>
      </c>
      <c r="T59" s="202">
        <v>0</v>
      </c>
      <c r="U59" s="202">
        <v>2.0699999999999998</v>
      </c>
      <c r="V59" s="202">
        <v>0.22</v>
      </c>
      <c r="W59" s="202">
        <v>0.44</v>
      </c>
      <c r="X59" s="202">
        <v>1.52</v>
      </c>
      <c r="Y59" s="202">
        <v>0</v>
      </c>
      <c r="Z59" s="202">
        <v>2.6</v>
      </c>
      <c r="AA59" s="202">
        <v>0</v>
      </c>
      <c r="AB59" s="202">
        <v>0</v>
      </c>
      <c r="AC59" s="202">
        <v>1.01</v>
      </c>
      <c r="AD59" s="202">
        <v>8.9</v>
      </c>
      <c r="AE59" s="202">
        <v>0</v>
      </c>
      <c r="AF59" s="202">
        <v>0</v>
      </c>
      <c r="AG59" s="202">
        <v>0</v>
      </c>
      <c r="AH59" s="202">
        <v>0</v>
      </c>
      <c r="AI59" s="202">
        <v>29.28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8.6</v>
      </c>
      <c r="D60" s="202">
        <v>4.1900000000000004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0.1</v>
      </c>
      <c r="L60" s="202">
        <v>94.62</v>
      </c>
      <c r="M60" s="202">
        <v>0.72</v>
      </c>
      <c r="N60" s="202">
        <v>1.21</v>
      </c>
      <c r="O60" s="202">
        <v>0</v>
      </c>
      <c r="P60" s="202">
        <v>1.43</v>
      </c>
      <c r="Q60" s="202">
        <v>0.11</v>
      </c>
      <c r="R60" s="202">
        <v>0.44</v>
      </c>
      <c r="S60" s="202">
        <v>0.27</v>
      </c>
      <c r="T60" s="202">
        <v>0</v>
      </c>
      <c r="U60" s="202">
        <v>2.0699999999999998</v>
      </c>
      <c r="V60" s="202">
        <v>0.22</v>
      </c>
      <c r="W60" s="202">
        <v>0.44</v>
      </c>
      <c r="X60" s="202">
        <v>1.52</v>
      </c>
      <c r="Y60" s="202">
        <v>0</v>
      </c>
      <c r="Z60" s="202">
        <v>2.6</v>
      </c>
      <c r="AA60" s="202">
        <v>0</v>
      </c>
      <c r="AB60" s="202">
        <v>0</v>
      </c>
      <c r="AC60" s="202">
        <v>1.01</v>
      </c>
      <c r="AD60" s="202">
        <v>8.9</v>
      </c>
      <c r="AE60" s="202">
        <v>0</v>
      </c>
      <c r="AF60" s="202">
        <v>0</v>
      </c>
      <c r="AG60" s="202">
        <v>0</v>
      </c>
      <c r="AH60" s="202">
        <v>0</v>
      </c>
      <c r="AI60" s="202">
        <v>29.28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8.6</v>
      </c>
      <c r="D61" s="202">
        <v>4.1900000000000004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0.1</v>
      </c>
      <c r="L61" s="202">
        <v>40.5</v>
      </c>
      <c r="M61" s="202">
        <v>0.72</v>
      </c>
      <c r="N61" s="202">
        <v>1.21</v>
      </c>
      <c r="O61" s="202">
        <v>0</v>
      </c>
      <c r="P61" s="202">
        <v>1.43</v>
      </c>
      <c r="Q61" s="202">
        <v>0.11</v>
      </c>
      <c r="R61" s="202">
        <v>0.44</v>
      </c>
      <c r="S61" s="202">
        <v>0.27</v>
      </c>
      <c r="T61" s="202">
        <v>0</v>
      </c>
      <c r="U61" s="202">
        <v>2.0699999999999998</v>
      </c>
      <c r="V61" s="202">
        <v>0.22</v>
      </c>
      <c r="W61" s="202">
        <v>0.44</v>
      </c>
      <c r="X61" s="202">
        <v>1.52</v>
      </c>
      <c r="Y61" s="202">
        <v>0</v>
      </c>
      <c r="Z61" s="202">
        <v>2.6</v>
      </c>
      <c r="AA61" s="202">
        <v>0</v>
      </c>
      <c r="AB61" s="202">
        <v>0</v>
      </c>
      <c r="AC61" s="202">
        <v>1.82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31.6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8.6</v>
      </c>
      <c r="D62" s="202">
        <v>4.1900000000000004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0.1</v>
      </c>
      <c r="L62" s="202">
        <v>15.44</v>
      </c>
      <c r="M62" s="202">
        <v>0.72</v>
      </c>
      <c r="N62" s="202">
        <v>1.21</v>
      </c>
      <c r="O62" s="202">
        <v>0</v>
      </c>
      <c r="P62" s="202">
        <v>1.43</v>
      </c>
      <c r="Q62" s="202">
        <v>0.11</v>
      </c>
      <c r="R62" s="202">
        <v>0.44</v>
      </c>
      <c r="S62" s="202">
        <v>0.27</v>
      </c>
      <c r="T62" s="202">
        <v>0</v>
      </c>
      <c r="U62" s="202">
        <v>2.0699999999999998</v>
      </c>
      <c r="V62" s="202">
        <v>0.22</v>
      </c>
      <c r="W62" s="202">
        <v>0.44</v>
      </c>
      <c r="X62" s="202">
        <v>1.52</v>
      </c>
      <c r="Y62" s="202">
        <v>0</v>
      </c>
      <c r="Z62" s="202">
        <v>2.6</v>
      </c>
      <c r="AA62" s="202">
        <v>0</v>
      </c>
      <c r="AB62" s="202">
        <v>0</v>
      </c>
      <c r="AC62" s="202">
        <v>1.82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31.6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8.6</v>
      </c>
      <c r="D63" s="202">
        <v>4.1900000000000004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0.1</v>
      </c>
      <c r="L63" s="202">
        <v>15.44</v>
      </c>
      <c r="M63" s="202">
        <v>0.72</v>
      </c>
      <c r="N63" s="202">
        <v>1.21</v>
      </c>
      <c r="O63" s="202">
        <v>0</v>
      </c>
      <c r="P63" s="202">
        <v>1.43</v>
      </c>
      <c r="Q63" s="202">
        <v>0.11</v>
      </c>
      <c r="R63" s="202">
        <v>0.44</v>
      </c>
      <c r="S63" s="202">
        <v>0.27</v>
      </c>
      <c r="T63" s="202">
        <v>0</v>
      </c>
      <c r="U63" s="202">
        <v>2.0699999999999998</v>
      </c>
      <c r="V63" s="202">
        <v>0.22</v>
      </c>
      <c r="W63" s="202">
        <v>0.44</v>
      </c>
      <c r="X63" s="202">
        <v>1.52</v>
      </c>
      <c r="Y63" s="202">
        <v>0</v>
      </c>
      <c r="Z63" s="202">
        <v>2.6</v>
      </c>
      <c r="AA63" s="202">
        <v>0</v>
      </c>
      <c r="AB63" s="202">
        <v>0</v>
      </c>
      <c r="AC63" s="202">
        <v>1.82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31.6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8.6</v>
      </c>
      <c r="D64" s="202">
        <v>4.1900000000000004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0.1</v>
      </c>
      <c r="L64" s="202">
        <v>15.44</v>
      </c>
      <c r="M64" s="202">
        <v>0.72</v>
      </c>
      <c r="N64" s="202">
        <v>1.21</v>
      </c>
      <c r="O64" s="202">
        <v>0</v>
      </c>
      <c r="P64" s="202">
        <v>1.43</v>
      </c>
      <c r="Q64" s="202">
        <v>0.11</v>
      </c>
      <c r="R64" s="202">
        <v>0.44</v>
      </c>
      <c r="S64" s="202">
        <v>0.27</v>
      </c>
      <c r="T64" s="202">
        <v>0</v>
      </c>
      <c r="U64" s="202">
        <v>2.0699999999999998</v>
      </c>
      <c r="V64" s="202">
        <v>0.22</v>
      </c>
      <c r="W64" s="202">
        <v>0.44</v>
      </c>
      <c r="X64" s="202">
        <v>1.52</v>
      </c>
      <c r="Y64" s="202">
        <v>0</v>
      </c>
      <c r="Z64" s="202">
        <v>2.6</v>
      </c>
      <c r="AA64" s="202">
        <v>0</v>
      </c>
      <c r="AB64" s="202">
        <v>0</v>
      </c>
      <c r="AC64" s="202">
        <v>1.82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31.18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8.6</v>
      </c>
      <c r="D65" s="202">
        <v>4.1900000000000004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0.1</v>
      </c>
      <c r="L65" s="202">
        <v>15.44</v>
      </c>
      <c r="M65" s="202">
        <v>0.72</v>
      </c>
      <c r="N65" s="202">
        <v>1.21</v>
      </c>
      <c r="O65" s="202">
        <v>0</v>
      </c>
      <c r="P65" s="202">
        <v>1.43</v>
      </c>
      <c r="Q65" s="202">
        <v>0.11</v>
      </c>
      <c r="R65" s="202">
        <v>0.44</v>
      </c>
      <c r="S65" s="202">
        <v>0.27</v>
      </c>
      <c r="T65" s="202">
        <v>0</v>
      </c>
      <c r="U65" s="202">
        <v>2.0699999999999998</v>
      </c>
      <c r="V65" s="202">
        <v>0.22</v>
      </c>
      <c r="W65" s="202">
        <v>0.44</v>
      </c>
      <c r="X65" s="202">
        <v>1.52</v>
      </c>
      <c r="Y65" s="202">
        <v>0</v>
      </c>
      <c r="Z65" s="202">
        <v>2.6</v>
      </c>
      <c r="AA65" s="202">
        <v>0</v>
      </c>
      <c r="AB65" s="202">
        <v>0</v>
      </c>
      <c r="AC65" s="202">
        <v>1.82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31.18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8.6</v>
      </c>
      <c r="D66" s="202">
        <v>4.1900000000000004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0.1</v>
      </c>
      <c r="L66" s="202">
        <v>15.44</v>
      </c>
      <c r="M66" s="202">
        <v>0.72</v>
      </c>
      <c r="N66" s="202">
        <v>1.21</v>
      </c>
      <c r="O66" s="202">
        <v>0</v>
      </c>
      <c r="P66" s="202">
        <v>1.43</v>
      </c>
      <c r="Q66" s="202">
        <v>0.11</v>
      </c>
      <c r="R66" s="202">
        <v>0.44</v>
      </c>
      <c r="S66" s="202">
        <v>0.27</v>
      </c>
      <c r="T66" s="202">
        <v>0</v>
      </c>
      <c r="U66" s="202">
        <v>2.0699999999999998</v>
      </c>
      <c r="V66" s="202">
        <v>0.22</v>
      </c>
      <c r="W66" s="202">
        <v>0.44</v>
      </c>
      <c r="X66" s="202">
        <v>1.52</v>
      </c>
      <c r="Y66" s="202">
        <v>0</v>
      </c>
      <c r="Z66" s="202">
        <v>2.6</v>
      </c>
      <c r="AA66" s="202">
        <v>0</v>
      </c>
      <c r="AB66" s="202">
        <v>0</v>
      </c>
      <c r="AC66" s="202">
        <v>1.82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31.04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8.6</v>
      </c>
      <c r="D67" s="202">
        <v>4.1900000000000004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0.1</v>
      </c>
      <c r="L67" s="202">
        <v>15.44</v>
      </c>
      <c r="M67" s="202">
        <v>0.72</v>
      </c>
      <c r="N67" s="202">
        <v>1.21</v>
      </c>
      <c r="O67" s="202">
        <v>0</v>
      </c>
      <c r="P67" s="202">
        <v>1.42</v>
      </c>
      <c r="Q67" s="202">
        <v>0.11</v>
      </c>
      <c r="R67" s="202">
        <v>0.44</v>
      </c>
      <c r="S67" s="202">
        <v>0.27</v>
      </c>
      <c r="T67" s="202">
        <v>0</v>
      </c>
      <c r="U67" s="202">
        <v>2.02</v>
      </c>
      <c r="V67" s="202">
        <v>0.22</v>
      </c>
      <c r="W67" s="202">
        <v>0.44</v>
      </c>
      <c r="X67" s="202">
        <v>1.01</v>
      </c>
      <c r="Y67" s="202">
        <v>0</v>
      </c>
      <c r="Z67" s="202">
        <v>2.6</v>
      </c>
      <c r="AA67" s="202">
        <v>0</v>
      </c>
      <c r="AB67" s="202">
        <v>0</v>
      </c>
      <c r="AC67" s="202">
        <v>1.82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31.04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8.6</v>
      </c>
      <c r="D68" s="202">
        <v>4.1900000000000004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0.1</v>
      </c>
      <c r="L68" s="202">
        <v>15.44</v>
      </c>
      <c r="M68" s="202">
        <v>0.72</v>
      </c>
      <c r="N68" s="202">
        <v>1.21</v>
      </c>
      <c r="O68" s="202">
        <v>0</v>
      </c>
      <c r="P68" s="202">
        <v>1.42</v>
      </c>
      <c r="Q68" s="202">
        <v>0.11</v>
      </c>
      <c r="R68" s="202">
        <v>0.44</v>
      </c>
      <c r="S68" s="202">
        <v>0.27</v>
      </c>
      <c r="T68" s="202">
        <v>0</v>
      </c>
      <c r="U68" s="202">
        <v>2.02</v>
      </c>
      <c r="V68" s="202">
        <v>0.22</v>
      </c>
      <c r="W68" s="202">
        <v>0.44</v>
      </c>
      <c r="X68" s="202">
        <v>1.01</v>
      </c>
      <c r="Y68" s="202">
        <v>0</v>
      </c>
      <c r="Z68" s="202">
        <v>2.6</v>
      </c>
      <c r="AA68" s="202">
        <v>0</v>
      </c>
      <c r="AB68" s="202">
        <v>0</v>
      </c>
      <c r="AC68" s="202">
        <v>1.82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31.04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8.6</v>
      </c>
      <c r="D69" s="202">
        <v>4.1900000000000004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0.1</v>
      </c>
      <c r="L69" s="202">
        <v>15.44</v>
      </c>
      <c r="M69" s="202">
        <v>0.72</v>
      </c>
      <c r="N69" s="202">
        <v>1.21</v>
      </c>
      <c r="O69" s="202">
        <v>0</v>
      </c>
      <c r="P69" s="202">
        <v>1.42</v>
      </c>
      <c r="Q69" s="202">
        <v>0.11</v>
      </c>
      <c r="R69" s="202">
        <v>0.44</v>
      </c>
      <c r="S69" s="202">
        <v>0.27</v>
      </c>
      <c r="T69" s="202">
        <v>0</v>
      </c>
      <c r="U69" s="202">
        <v>2.02</v>
      </c>
      <c r="V69" s="202">
        <v>0.22</v>
      </c>
      <c r="W69" s="202">
        <v>0.44</v>
      </c>
      <c r="X69" s="202">
        <v>1.01</v>
      </c>
      <c r="Y69" s="202">
        <v>0</v>
      </c>
      <c r="Z69" s="202">
        <v>2.6</v>
      </c>
      <c r="AA69" s="202">
        <v>0</v>
      </c>
      <c r="AB69" s="202">
        <v>0</v>
      </c>
      <c r="AC69" s="202">
        <v>1.82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31.04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8.6</v>
      </c>
      <c r="D70" s="202">
        <v>4.1900000000000004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0.1</v>
      </c>
      <c r="L70" s="202">
        <v>15.44</v>
      </c>
      <c r="M70" s="202">
        <v>0.72</v>
      </c>
      <c r="N70" s="202">
        <v>1.21</v>
      </c>
      <c r="O70" s="202">
        <v>0</v>
      </c>
      <c r="P70" s="202">
        <v>1.42</v>
      </c>
      <c r="Q70" s="202">
        <v>0.11</v>
      </c>
      <c r="R70" s="202">
        <v>0.44</v>
      </c>
      <c r="S70" s="202">
        <v>0.27</v>
      </c>
      <c r="T70" s="202">
        <v>0</v>
      </c>
      <c r="U70" s="202">
        <v>2.02</v>
      </c>
      <c r="V70" s="202">
        <v>0.22</v>
      </c>
      <c r="W70" s="202">
        <v>0.44</v>
      </c>
      <c r="X70" s="202">
        <v>1.01</v>
      </c>
      <c r="Y70" s="202">
        <v>0</v>
      </c>
      <c r="Z70" s="202">
        <v>2.6</v>
      </c>
      <c r="AA70" s="202">
        <v>0</v>
      </c>
      <c r="AB70" s="202">
        <v>0</v>
      </c>
      <c r="AC70" s="202">
        <v>1.82</v>
      </c>
      <c r="AD70" s="202">
        <v>8.9</v>
      </c>
      <c r="AE70" s="202">
        <v>0</v>
      </c>
      <c r="AF70" s="202">
        <v>0</v>
      </c>
      <c r="AG70" s="202">
        <v>0</v>
      </c>
      <c r="AH70" s="202">
        <v>0</v>
      </c>
      <c r="AI70" s="202">
        <v>31.04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8.6</v>
      </c>
      <c r="D71" s="202">
        <v>4.1900000000000004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0.1</v>
      </c>
      <c r="L71" s="202">
        <v>15.44</v>
      </c>
      <c r="M71" s="202">
        <v>0.72</v>
      </c>
      <c r="N71" s="202">
        <v>1.21</v>
      </c>
      <c r="O71" s="202">
        <v>0</v>
      </c>
      <c r="P71" s="202">
        <v>1.42</v>
      </c>
      <c r="Q71" s="202">
        <v>0.11</v>
      </c>
      <c r="R71" s="202">
        <v>0.44</v>
      </c>
      <c r="S71" s="202">
        <v>0.27</v>
      </c>
      <c r="T71" s="202">
        <v>0</v>
      </c>
      <c r="U71" s="202">
        <v>2.02</v>
      </c>
      <c r="V71" s="202">
        <v>0.22</v>
      </c>
      <c r="W71" s="202">
        <v>0.44</v>
      </c>
      <c r="X71" s="202">
        <v>1.19</v>
      </c>
      <c r="Y71" s="202">
        <v>0</v>
      </c>
      <c r="Z71" s="202">
        <v>2.6</v>
      </c>
      <c r="AA71" s="202">
        <v>0</v>
      </c>
      <c r="AB71" s="202">
        <v>0</v>
      </c>
      <c r="AC71" s="202">
        <v>1.82</v>
      </c>
      <c r="AD71" s="202">
        <v>8.9</v>
      </c>
      <c r="AE71" s="202">
        <v>0</v>
      </c>
      <c r="AF71" s="202">
        <v>0</v>
      </c>
      <c r="AG71" s="202">
        <v>0</v>
      </c>
      <c r="AH71" s="202">
        <v>0</v>
      </c>
      <c r="AI71" s="202">
        <v>31.87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8.6</v>
      </c>
      <c r="D72" s="202">
        <v>4.1900000000000004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0.1</v>
      </c>
      <c r="L72" s="202">
        <v>30.83</v>
      </c>
      <c r="M72" s="202">
        <v>0.72</v>
      </c>
      <c r="N72" s="202">
        <v>1.21</v>
      </c>
      <c r="O72" s="202">
        <v>0</v>
      </c>
      <c r="P72" s="202">
        <v>1.42</v>
      </c>
      <c r="Q72" s="202">
        <v>0.11</v>
      </c>
      <c r="R72" s="202">
        <v>0.44</v>
      </c>
      <c r="S72" s="202">
        <v>0.27</v>
      </c>
      <c r="T72" s="202">
        <v>0</v>
      </c>
      <c r="U72" s="202">
        <v>2.02</v>
      </c>
      <c r="V72" s="202">
        <v>0.22</v>
      </c>
      <c r="W72" s="202">
        <v>0.44</v>
      </c>
      <c r="X72" s="202">
        <v>1.29</v>
      </c>
      <c r="Y72" s="202">
        <v>0</v>
      </c>
      <c r="Z72" s="202">
        <v>2.6</v>
      </c>
      <c r="AA72" s="202">
        <v>0</v>
      </c>
      <c r="AB72" s="202">
        <v>0</v>
      </c>
      <c r="AC72" s="202">
        <v>1.82</v>
      </c>
      <c r="AD72" s="202">
        <v>8.9</v>
      </c>
      <c r="AE72" s="202">
        <v>0</v>
      </c>
      <c r="AF72" s="202">
        <v>0</v>
      </c>
      <c r="AG72" s="202">
        <v>0</v>
      </c>
      <c r="AH72" s="202">
        <v>0</v>
      </c>
      <c r="AI72" s="202">
        <v>31.87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8.6999999999999993</v>
      </c>
      <c r="D73" s="202">
        <v>4.1900000000000004</v>
      </c>
      <c r="E73" s="202">
        <v>0</v>
      </c>
      <c r="F73" s="202">
        <v>0</v>
      </c>
      <c r="G73" s="202">
        <v>0.33</v>
      </c>
      <c r="H73" s="202">
        <v>0</v>
      </c>
      <c r="I73" s="202">
        <v>26.23</v>
      </c>
      <c r="J73" s="202">
        <v>0.67</v>
      </c>
      <c r="K73" s="202">
        <v>0.1</v>
      </c>
      <c r="L73" s="202">
        <v>44.37</v>
      </c>
      <c r="M73" s="202">
        <v>0.72</v>
      </c>
      <c r="N73" s="202">
        <v>1.21</v>
      </c>
      <c r="O73" s="202">
        <v>0</v>
      </c>
      <c r="P73" s="202">
        <v>1.42</v>
      </c>
      <c r="Q73" s="202">
        <v>0.11</v>
      </c>
      <c r="R73" s="202">
        <v>0.44</v>
      </c>
      <c r="S73" s="202">
        <v>0.27</v>
      </c>
      <c r="T73" s="202">
        <v>0</v>
      </c>
      <c r="U73" s="202">
        <v>2.02</v>
      </c>
      <c r="V73" s="202">
        <v>0.22</v>
      </c>
      <c r="W73" s="202">
        <v>0.44</v>
      </c>
      <c r="X73" s="202">
        <v>1.01</v>
      </c>
      <c r="Y73" s="202">
        <v>0</v>
      </c>
      <c r="Z73" s="202">
        <v>2.6</v>
      </c>
      <c r="AA73" s="202">
        <v>0</v>
      </c>
      <c r="AB73" s="202">
        <v>0</v>
      </c>
      <c r="AC73" s="202">
        <v>1.82</v>
      </c>
      <c r="AD73" s="202">
        <v>8.9</v>
      </c>
      <c r="AE73" s="202">
        <v>0</v>
      </c>
      <c r="AF73" s="202">
        <v>0</v>
      </c>
      <c r="AG73" s="202">
        <v>0</v>
      </c>
      <c r="AH73" s="202">
        <v>0</v>
      </c>
      <c r="AI73" s="202">
        <v>31.87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8.6999999999999993</v>
      </c>
      <c r="D74" s="202">
        <v>4.1900000000000004</v>
      </c>
      <c r="E74" s="202">
        <v>0</v>
      </c>
      <c r="F74" s="202">
        <v>0</v>
      </c>
      <c r="G74" s="202">
        <v>0.33</v>
      </c>
      <c r="H74" s="202">
        <v>0</v>
      </c>
      <c r="I74" s="202">
        <v>26.23</v>
      </c>
      <c r="J74" s="202">
        <v>0.67</v>
      </c>
      <c r="K74" s="202">
        <v>0.1</v>
      </c>
      <c r="L74" s="202">
        <v>15.44</v>
      </c>
      <c r="M74" s="202">
        <v>0.72</v>
      </c>
      <c r="N74" s="202">
        <v>1.21</v>
      </c>
      <c r="O74" s="202">
        <v>0</v>
      </c>
      <c r="P74" s="202">
        <v>1.42</v>
      </c>
      <c r="Q74" s="202">
        <v>0.11</v>
      </c>
      <c r="R74" s="202">
        <v>-29.56</v>
      </c>
      <c r="S74" s="202">
        <v>-13.3</v>
      </c>
      <c r="T74" s="202">
        <v>0</v>
      </c>
      <c r="U74" s="202">
        <v>2.02</v>
      </c>
      <c r="V74" s="202">
        <v>0.22</v>
      </c>
      <c r="W74" s="202">
        <v>0.44</v>
      </c>
      <c r="X74" s="202">
        <v>1.01</v>
      </c>
      <c r="Y74" s="202">
        <v>0</v>
      </c>
      <c r="Z74" s="202">
        <v>2.6</v>
      </c>
      <c r="AA74" s="202">
        <v>0</v>
      </c>
      <c r="AB74" s="202">
        <v>0</v>
      </c>
      <c r="AC74" s="202">
        <v>1.82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31.87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8.6999999999999993</v>
      </c>
      <c r="D75" s="202">
        <v>4.1900000000000004</v>
      </c>
      <c r="E75" s="202">
        <v>0</v>
      </c>
      <c r="F75" s="202">
        <v>0</v>
      </c>
      <c r="G75" s="202">
        <v>0.33</v>
      </c>
      <c r="H75" s="202">
        <v>0</v>
      </c>
      <c r="I75" s="202">
        <v>26.23</v>
      </c>
      <c r="J75" s="202">
        <v>0.67</v>
      </c>
      <c r="K75" s="202">
        <v>0.1</v>
      </c>
      <c r="L75" s="202">
        <v>15.44</v>
      </c>
      <c r="M75" s="202">
        <v>0.72</v>
      </c>
      <c r="N75" s="202">
        <v>1.21</v>
      </c>
      <c r="O75" s="202">
        <v>0</v>
      </c>
      <c r="P75" s="202">
        <v>1.42</v>
      </c>
      <c r="Q75" s="202">
        <v>0.11</v>
      </c>
      <c r="R75" s="202">
        <v>-10.81</v>
      </c>
      <c r="S75" s="202">
        <v>-2.87</v>
      </c>
      <c r="T75" s="202">
        <v>0</v>
      </c>
      <c r="U75" s="202">
        <v>2.02</v>
      </c>
      <c r="V75" s="202">
        <v>0.22</v>
      </c>
      <c r="W75" s="202">
        <v>0.44</v>
      </c>
      <c r="X75" s="202">
        <v>1.01</v>
      </c>
      <c r="Y75" s="202">
        <v>0</v>
      </c>
      <c r="Z75" s="202">
        <v>2.6</v>
      </c>
      <c r="AA75" s="202">
        <v>0</v>
      </c>
      <c r="AB75" s="202">
        <v>0</v>
      </c>
      <c r="AC75" s="202">
        <v>1.82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31.73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8.6999999999999993</v>
      </c>
      <c r="D76" s="202">
        <v>4.1900000000000004</v>
      </c>
      <c r="E76" s="202">
        <v>0</v>
      </c>
      <c r="F76" s="202">
        <v>0</v>
      </c>
      <c r="G76" s="202">
        <v>0.33</v>
      </c>
      <c r="H76" s="202">
        <v>0</v>
      </c>
      <c r="I76" s="202">
        <v>26.23</v>
      </c>
      <c r="J76" s="202">
        <v>0.67</v>
      </c>
      <c r="K76" s="202">
        <v>0.1</v>
      </c>
      <c r="L76" s="202">
        <v>15.44</v>
      </c>
      <c r="M76" s="202">
        <v>0.72</v>
      </c>
      <c r="N76" s="202">
        <v>1.21</v>
      </c>
      <c r="O76" s="202">
        <v>0</v>
      </c>
      <c r="P76" s="202">
        <v>1.42</v>
      </c>
      <c r="Q76" s="202">
        <v>0.11</v>
      </c>
      <c r="R76" s="202">
        <v>-10.7</v>
      </c>
      <c r="S76" s="202">
        <v>-2.76</v>
      </c>
      <c r="T76" s="202">
        <v>0</v>
      </c>
      <c r="U76" s="202">
        <v>2.02</v>
      </c>
      <c r="V76" s="202">
        <v>0.22</v>
      </c>
      <c r="W76" s="202">
        <v>0.44</v>
      </c>
      <c r="X76" s="202">
        <v>1.01</v>
      </c>
      <c r="Y76" s="202">
        <v>0</v>
      </c>
      <c r="Z76" s="202">
        <v>2.6</v>
      </c>
      <c r="AA76" s="202">
        <v>0</v>
      </c>
      <c r="AB76" s="202">
        <v>0</v>
      </c>
      <c r="AC76" s="202">
        <v>1.82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31.73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8.6999999999999993</v>
      </c>
      <c r="D77" s="202">
        <v>4.1900000000000004</v>
      </c>
      <c r="E77" s="202">
        <v>0</v>
      </c>
      <c r="F77" s="202">
        <v>0</v>
      </c>
      <c r="G77" s="202">
        <v>0.33</v>
      </c>
      <c r="H77" s="202">
        <v>0</v>
      </c>
      <c r="I77" s="202">
        <v>26.23</v>
      </c>
      <c r="J77" s="202">
        <v>0.67</v>
      </c>
      <c r="K77" s="202">
        <v>0.1</v>
      </c>
      <c r="L77" s="202">
        <v>15.44</v>
      </c>
      <c r="M77" s="202">
        <v>0.72</v>
      </c>
      <c r="N77" s="202">
        <v>1.21</v>
      </c>
      <c r="O77" s="202">
        <v>0</v>
      </c>
      <c r="P77" s="202">
        <v>1.42</v>
      </c>
      <c r="Q77" s="202">
        <v>0.11</v>
      </c>
      <c r="R77" s="202">
        <v>-10.7</v>
      </c>
      <c r="S77" s="202">
        <v>-2.76</v>
      </c>
      <c r="T77" s="202">
        <v>0</v>
      </c>
      <c r="U77" s="202">
        <v>2.02</v>
      </c>
      <c r="V77" s="202">
        <v>0.22</v>
      </c>
      <c r="W77" s="202">
        <v>0.44</v>
      </c>
      <c r="X77" s="202">
        <v>1.01</v>
      </c>
      <c r="Y77" s="202">
        <v>0</v>
      </c>
      <c r="Z77" s="202">
        <v>2.6</v>
      </c>
      <c r="AA77" s="202">
        <v>0</v>
      </c>
      <c r="AB77" s="202">
        <v>0</v>
      </c>
      <c r="AC77" s="202">
        <v>1.82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31.73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8.6999999999999993</v>
      </c>
      <c r="D78" s="202">
        <v>4.1900000000000004</v>
      </c>
      <c r="E78" s="202">
        <v>0</v>
      </c>
      <c r="F78" s="202">
        <v>0</v>
      </c>
      <c r="G78" s="202">
        <v>0.33</v>
      </c>
      <c r="H78" s="202">
        <v>0</v>
      </c>
      <c r="I78" s="202">
        <v>26.23</v>
      </c>
      <c r="J78" s="202">
        <v>0.67</v>
      </c>
      <c r="K78" s="202">
        <v>0.1</v>
      </c>
      <c r="L78" s="202">
        <v>15.44</v>
      </c>
      <c r="M78" s="202">
        <v>0.72</v>
      </c>
      <c r="N78" s="202">
        <v>1.21</v>
      </c>
      <c r="O78" s="202">
        <v>0</v>
      </c>
      <c r="P78" s="202">
        <v>1.42</v>
      </c>
      <c r="Q78" s="202">
        <v>0.11</v>
      </c>
      <c r="R78" s="202">
        <v>-10.7</v>
      </c>
      <c r="S78" s="202">
        <v>-2.76</v>
      </c>
      <c r="T78" s="202">
        <v>0</v>
      </c>
      <c r="U78" s="202">
        <v>2.02</v>
      </c>
      <c r="V78" s="202">
        <v>0.22</v>
      </c>
      <c r="W78" s="202">
        <v>0.44</v>
      </c>
      <c r="X78" s="202">
        <v>1.01</v>
      </c>
      <c r="Y78" s="202">
        <v>0</v>
      </c>
      <c r="Z78" s="202">
        <v>2.6</v>
      </c>
      <c r="AA78" s="202">
        <v>0</v>
      </c>
      <c r="AB78" s="202">
        <v>0</v>
      </c>
      <c r="AC78" s="202">
        <v>1.82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31.73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8.6999999999999993</v>
      </c>
      <c r="D79" s="202">
        <v>4.1900000000000004</v>
      </c>
      <c r="E79" s="202">
        <v>0</v>
      </c>
      <c r="F79" s="202">
        <v>0</v>
      </c>
      <c r="G79" s="202">
        <v>0.33</v>
      </c>
      <c r="H79" s="202">
        <v>0</v>
      </c>
      <c r="I79" s="202">
        <v>26.23</v>
      </c>
      <c r="J79" s="202">
        <v>0.67</v>
      </c>
      <c r="K79" s="202">
        <v>0.1</v>
      </c>
      <c r="L79" s="202">
        <v>15.44</v>
      </c>
      <c r="M79" s="202">
        <v>0.72</v>
      </c>
      <c r="N79" s="202">
        <v>1.21</v>
      </c>
      <c r="O79" s="202">
        <v>0</v>
      </c>
      <c r="P79" s="202">
        <v>1.42</v>
      </c>
      <c r="Q79" s="202">
        <v>0.11</v>
      </c>
      <c r="R79" s="202">
        <v>-10.7</v>
      </c>
      <c r="S79" s="202">
        <v>-2.76</v>
      </c>
      <c r="T79" s="202">
        <v>0</v>
      </c>
      <c r="U79" s="202">
        <v>2</v>
      </c>
      <c r="V79" s="202">
        <v>0.22</v>
      </c>
      <c r="W79" s="202">
        <v>0.44</v>
      </c>
      <c r="X79" s="202">
        <v>1.01</v>
      </c>
      <c r="Y79" s="202">
        <v>0</v>
      </c>
      <c r="Z79" s="202">
        <v>2.6</v>
      </c>
      <c r="AA79" s="202">
        <v>0</v>
      </c>
      <c r="AB79" s="202">
        <v>0</v>
      </c>
      <c r="AC79" s="202">
        <v>1.82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31.73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8.6999999999999993</v>
      </c>
      <c r="D80" s="202">
        <v>4.1900000000000004</v>
      </c>
      <c r="E80" s="202">
        <v>0</v>
      </c>
      <c r="F80" s="202">
        <v>0</v>
      </c>
      <c r="G80" s="202">
        <v>0.33</v>
      </c>
      <c r="H80" s="202">
        <v>0</v>
      </c>
      <c r="I80" s="202">
        <v>26.23</v>
      </c>
      <c r="J80" s="202">
        <v>0.67</v>
      </c>
      <c r="K80" s="202">
        <v>0.1</v>
      </c>
      <c r="L80" s="202">
        <v>15.44</v>
      </c>
      <c r="M80" s="202">
        <v>0.72</v>
      </c>
      <c r="N80" s="202">
        <v>1.21</v>
      </c>
      <c r="O80" s="202">
        <v>0</v>
      </c>
      <c r="P80" s="202">
        <v>1.42</v>
      </c>
      <c r="Q80" s="202">
        <v>0.11</v>
      </c>
      <c r="R80" s="202">
        <v>-10.7</v>
      </c>
      <c r="S80" s="202">
        <v>-2.76</v>
      </c>
      <c r="T80" s="202">
        <v>0</v>
      </c>
      <c r="U80" s="202">
        <v>2</v>
      </c>
      <c r="V80" s="202">
        <v>0.22</v>
      </c>
      <c r="W80" s="202">
        <v>0.44</v>
      </c>
      <c r="X80" s="202">
        <v>1.01</v>
      </c>
      <c r="Y80" s="202">
        <v>0</v>
      </c>
      <c r="Z80" s="202">
        <v>2.6</v>
      </c>
      <c r="AA80" s="202">
        <v>0</v>
      </c>
      <c r="AB80" s="202">
        <v>0</v>
      </c>
      <c r="AC80" s="202">
        <v>1.82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31.73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9.99</v>
      </c>
      <c r="D81" s="202">
        <v>2.9</v>
      </c>
      <c r="E81" s="202">
        <v>0</v>
      </c>
      <c r="F81" s="202">
        <v>0</v>
      </c>
      <c r="G81" s="202">
        <v>0.33</v>
      </c>
      <c r="H81" s="202">
        <v>0</v>
      </c>
      <c r="I81" s="202">
        <v>26.23</v>
      </c>
      <c r="J81" s="202">
        <v>0.67</v>
      </c>
      <c r="K81" s="202">
        <v>0.1</v>
      </c>
      <c r="L81" s="202">
        <v>15.44</v>
      </c>
      <c r="M81" s="202">
        <v>0.72</v>
      </c>
      <c r="N81" s="202">
        <v>1.21</v>
      </c>
      <c r="O81" s="202">
        <v>0</v>
      </c>
      <c r="P81" s="202">
        <v>1.42</v>
      </c>
      <c r="Q81" s="202">
        <v>0.11</v>
      </c>
      <c r="R81" s="202">
        <v>-10.7</v>
      </c>
      <c r="S81" s="202">
        <v>-2.76</v>
      </c>
      <c r="T81" s="202">
        <v>0</v>
      </c>
      <c r="U81" s="202">
        <v>2</v>
      </c>
      <c r="V81" s="202">
        <v>0.22</v>
      </c>
      <c r="W81" s="202">
        <v>0.44</v>
      </c>
      <c r="X81" s="202">
        <v>1.01</v>
      </c>
      <c r="Y81" s="202">
        <v>0</v>
      </c>
      <c r="Z81" s="202">
        <v>2.6</v>
      </c>
      <c r="AA81" s="202">
        <v>0</v>
      </c>
      <c r="AB81" s="202">
        <v>0</v>
      </c>
      <c r="AC81" s="202">
        <v>1.82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31.73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9.99</v>
      </c>
      <c r="D82" s="202">
        <v>2.9</v>
      </c>
      <c r="E82" s="202">
        <v>0</v>
      </c>
      <c r="F82" s="202">
        <v>0</v>
      </c>
      <c r="G82" s="202">
        <v>0.33</v>
      </c>
      <c r="H82" s="202">
        <v>0</v>
      </c>
      <c r="I82" s="202">
        <v>26.23</v>
      </c>
      <c r="J82" s="202">
        <v>0.67</v>
      </c>
      <c r="K82" s="202">
        <v>0.1</v>
      </c>
      <c r="L82" s="202">
        <v>15.44</v>
      </c>
      <c r="M82" s="202">
        <v>0.72</v>
      </c>
      <c r="N82" s="202">
        <v>1.21</v>
      </c>
      <c r="O82" s="202">
        <v>0</v>
      </c>
      <c r="P82" s="202">
        <v>1.42</v>
      </c>
      <c r="Q82" s="202">
        <v>0.11</v>
      </c>
      <c r="R82" s="202">
        <v>-10.7</v>
      </c>
      <c r="S82" s="202">
        <v>-2.76</v>
      </c>
      <c r="T82" s="202">
        <v>0</v>
      </c>
      <c r="U82" s="202">
        <v>2</v>
      </c>
      <c r="V82" s="202">
        <v>0.22</v>
      </c>
      <c r="W82" s="202">
        <v>0.44</v>
      </c>
      <c r="X82" s="202">
        <v>1.01</v>
      </c>
      <c r="Y82" s="202">
        <v>0</v>
      </c>
      <c r="Z82" s="202">
        <v>2.6</v>
      </c>
      <c r="AA82" s="202">
        <v>0</v>
      </c>
      <c r="AB82" s="202">
        <v>0</v>
      </c>
      <c r="AC82" s="202">
        <v>1.82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31.73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9.99</v>
      </c>
      <c r="D83" s="202">
        <v>2.9</v>
      </c>
      <c r="E83" s="202">
        <v>0</v>
      </c>
      <c r="F83" s="202">
        <v>0</v>
      </c>
      <c r="G83" s="202">
        <v>0.33</v>
      </c>
      <c r="H83" s="202">
        <v>0</v>
      </c>
      <c r="I83" s="202">
        <v>26.23</v>
      </c>
      <c r="J83" s="202">
        <v>0.67</v>
      </c>
      <c r="K83" s="202">
        <v>0.1</v>
      </c>
      <c r="L83" s="202">
        <v>15.44</v>
      </c>
      <c r="M83" s="202">
        <v>0.72</v>
      </c>
      <c r="N83" s="202">
        <v>1.21</v>
      </c>
      <c r="O83" s="202">
        <v>0</v>
      </c>
      <c r="P83" s="202">
        <v>1.42</v>
      </c>
      <c r="Q83" s="202">
        <v>0.11</v>
      </c>
      <c r="R83" s="202">
        <v>-10.7</v>
      </c>
      <c r="S83" s="202">
        <v>-2.76</v>
      </c>
      <c r="T83" s="202">
        <v>0</v>
      </c>
      <c r="U83" s="202">
        <v>2</v>
      </c>
      <c r="V83" s="202">
        <v>0.22</v>
      </c>
      <c r="W83" s="202">
        <v>0.44</v>
      </c>
      <c r="X83" s="202">
        <v>1.01</v>
      </c>
      <c r="Y83" s="202">
        <v>0</v>
      </c>
      <c r="Z83" s="202">
        <v>2.6</v>
      </c>
      <c r="AA83" s="202">
        <v>0</v>
      </c>
      <c r="AB83" s="202">
        <v>0</v>
      </c>
      <c r="AC83" s="202">
        <v>1.49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31.59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9.99</v>
      </c>
      <c r="D84" s="202">
        <v>2.9</v>
      </c>
      <c r="E84" s="202">
        <v>0</v>
      </c>
      <c r="F84" s="202">
        <v>0</v>
      </c>
      <c r="G84" s="202">
        <v>0.33</v>
      </c>
      <c r="H84" s="202">
        <v>0</v>
      </c>
      <c r="I84" s="202">
        <v>26.23</v>
      </c>
      <c r="J84" s="202">
        <v>0.67</v>
      </c>
      <c r="K84" s="202">
        <v>0.1</v>
      </c>
      <c r="L84" s="202">
        <v>15.44</v>
      </c>
      <c r="M84" s="202">
        <v>0.72</v>
      </c>
      <c r="N84" s="202">
        <v>1.21</v>
      </c>
      <c r="O84" s="202">
        <v>0</v>
      </c>
      <c r="P84" s="202">
        <v>1.42</v>
      </c>
      <c r="Q84" s="202">
        <v>0.11</v>
      </c>
      <c r="R84" s="202">
        <v>-10.7</v>
      </c>
      <c r="S84" s="202">
        <v>-2.76</v>
      </c>
      <c r="T84" s="202">
        <v>0</v>
      </c>
      <c r="U84" s="202">
        <v>2</v>
      </c>
      <c r="V84" s="202">
        <v>0.22</v>
      </c>
      <c r="W84" s="202">
        <v>0.44</v>
      </c>
      <c r="X84" s="202">
        <v>1.01</v>
      </c>
      <c r="Y84" s="202">
        <v>0</v>
      </c>
      <c r="Z84" s="202">
        <v>2.6</v>
      </c>
      <c r="AA84" s="202">
        <v>0</v>
      </c>
      <c r="AB84" s="202">
        <v>0</v>
      </c>
      <c r="AC84" s="202">
        <v>1.1499999999999999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30.62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9.99</v>
      </c>
      <c r="D85" s="202">
        <v>2.9</v>
      </c>
      <c r="E85" s="202">
        <v>0</v>
      </c>
      <c r="F85" s="202">
        <v>0</v>
      </c>
      <c r="G85" s="202">
        <v>0.33</v>
      </c>
      <c r="H85" s="202">
        <v>0</v>
      </c>
      <c r="I85" s="202">
        <v>26.23</v>
      </c>
      <c r="J85" s="202">
        <v>0.67</v>
      </c>
      <c r="K85" s="202">
        <v>0.1</v>
      </c>
      <c r="L85" s="202">
        <v>15.44</v>
      </c>
      <c r="M85" s="202">
        <v>0.72</v>
      </c>
      <c r="N85" s="202">
        <v>1.21</v>
      </c>
      <c r="O85" s="202">
        <v>0</v>
      </c>
      <c r="P85" s="202">
        <v>1.42</v>
      </c>
      <c r="Q85" s="202">
        <v>0.11</v>
      </c>
      <c r="R85" s="202">
        <v>-10.7</v>
      </c>
      <c r="S85" s="202">
        <v>-2.76</v>
      </c>
      <c r="T85" s="202">
        <v>0</v>
      </c>
      <c r="U85" s="202">
        <v>2</v>
      </c>
      <c r="V85" s="202">
        <v>0.22</v>
      </c>
      <c r="W85" s="202">
        <v>0.44</v>
      </c>
      <c r="X85" s="202">
        <v>1.1299999999999999</v>
      </c>
      <c r="Y85" s="202">
        <v>0</v>
      </c>
      <c r="Z85" s="202">
        <v>2.6</v>
      </c>
      <c r="AA85" s="202">
        <v>0</v>
      </c>
      <c r="AB85" s="202">
        <v>0</v>
      </c>
      <c r="AC85" s="202">
        <v>1.49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31.59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9.99</v>
      </c>
      <c r="D86" s="202">
        <v>2.9</v>
      </c>
      <c r="E86" s="202">
        <v>0</v>
      </c>
      <c r="F86" s="202">
        <v>0</v>
      </c>
      <c r="G86" s="202">
        <v>0.33</v>
      </c>
      <c r="H86" s="202">
        <v>0</v>
      </c>
      <c r="I86" s="202">
        <v>26.23</v>
      </c>
      <c r="J86" s="202">
        <v>0.67</v>
      </c>
      <c r="K86" s="202">
        <v>0.1</v>
      </c>
      <c r="L86" s="202">
        <v>15.44</v>
      </c>
      <c r="M86" s="202">
        <v>0.72</v>
      </c>
      <c r="N86" s="202">
        <v>1.21</v>
      </c>
      <c r="O86" s="202">
        <v>0</v>
      </c>
      <c r="P86" s="202">
        <v>1.42</v>
      </c>
      <c r="Q86" s="202">
        <v>0.11</v>
      </c>
      <c r="R86" s="202">
        <v>-10.7</v>
      </c>
      <c r="S86" s="202">
        <v>-2.76</v>
      </c>
      <c r="T86" s="202">
        <v>0</v>
      </c>
      <c r="U86" s="202">
        <v>2</v>
      </c>
      <c r="V86" s="202">
        <v>0.22</v>
      </c>
      <c r="W86" s="202">
        <v>0.44</v>
      </c>
      <c r="X86" s="202">
        <v>1.24</v>
      </c>
      <c r="Y86" s="202">
        <v>0</v>
      </c>
      <c r="Z86" s="202">
        <v>2.6</v>
      </c>
      <c r="AA86" s="202">
        <v>0</v>
      </c>
      <c r="AB86" s="202">
        <v>0</v>
      </c>
      <c r="AC86" s="202">
        <v>1.49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31.59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6.42</v>
      </c>
      <c r="D87" s="202">
        <v>2.9</v>
      </c>
      <c r="E87" s="202">
        <v>0</v>
      </c>
      <c r="F87" s="202">
        <v>10</v>
      </c>
      <c r="G87" s="202">
        <v>0</v>
      </c>
      <c r="H87" s="202">
        <v>0</v>
      </c>
      <c r="I87" s="202">
        <v>26.23</v>
      </c>
      <c r="J87" s="202">
        <v>0.67</v>
      </c>
      <c r="K87" s="202">
        <v>0.1</v>
      </c>
      <c r="L87" s="202">
        <v>15.44</v>
      </c>
      <c r="M87" s="202">
        <v>0.72</v>
      </c>
      <c r="N87" s="202">
        <v>1.21</v>
      </c>
      <c r="O87" s="202">
        <v>0</v>
      </c>
      <c r="P87" s="202">
        <v>1.42</v>
      </c>
      <c r="Q87" s="202">
        <v>0.11</v>
      </c>
      <c r="R87" s="202">
        <v>-10.7</v>
      </c>
      <c r="S87" s="202">
        <v>-2.76</v>
      </c>
      <c r="T87" s="202">
        <v>0</v>
      </c>
      <c r="U87" s="202">
        <v>2</v>
      </c>
      <c r="V87" s="202">
        <v>0.22</v>
      </c>
      <c r="W87" s="202">
        <v>0.44</v>
      </c>
      <c r="X87" s="202">
        <v>1.29</v>
      </c>
      <c r="Y87" s="202">
        <v>0</v>
      </c>
      <c r="Z87" s="202">
        <v>2.6</v>
      </c>
      <c r="AA87" s="202">
        <v>0</v>
      </c>
      <c r="AB87" s="202">
        <v>0</v>
      </c>
      <c r="AC87" s="202">
        <v>1.1599999999999999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31.87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6.42</v>
      </c>
      <c r="D88" s="202">
        <v>2.9</v>
      </c>
      <c r="E88" s="202">
        <v>0</v>
      </c>
      <c r="F88" s="202">
        <v>10</v>
      </c>
      <c r="G88" s="202">
        <v>0</v>
      </c>
      <c r="H88" s="202">
        <v>0</v>
      </c>
      <c r="I88" s="202">
        <v>26.23</v>
      </c>
      <c r="J88" s="202">
        <v>0.67</v>
      </c>
      <c r="K88" s="202">
        <v>0.1</v>
      </c>
      <c r="L88" s="202">
        <v>15.44</v>
      </c>
      <c r="M88" s="202">
        <v>0.72</v>
      </c>
      <c r="N88" s="202">
        <v>1.21</v>
      </c>
      <c r="O88" s="202">
        <v>0</v>
      </c>
      <c r="P88" s="202">
        <v>1.42</v>
      </c>
      <c r="Q88" s="202">
        <v>0.11</v>
      </c>
      <c r="R88" s="202">
        <v>-10.7</v>
      </c>
      <c r="S88" s="202">
        <v>-2.76</v>
      </c>
      <c r="T88" s="202">
        <v>0</v>
      </c>
      <c r="U88" s="202">
        <v>2</v>
      </c>
      <c r="V88" s="202">
        <v>0.22</v>
      </c>
      <c r="W88" s="202">
        <v>0.44</v>
      </c>
      <c r="X88" s="202">
        <v>1.4</v>
      </c>
      <c r="Y88" s="202">
        <v>0</v>
      </c>
      <c r="Z88" s="202">
        <v>2.6</v>
      </c>
      <c r="AA88" s="202">
        <v>0</v>
      </c>
      <c r="AB88" s="202">
        <v>0</v>
      </c>
      <c r="AC88" s="202">
        <v>1.1599999999999999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31.87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6.42</v>
      </c>
      <c r="D89" s="202">
        <v>2.9</v>
      </c>
      <c r="E89" s="202">
        <v>0</v>
      </c>
      <c r="F89" s="202">
        <v>10</v>
      </c>
      <c r="G89" s="202">
        <v>0</v>
      </c>
      <c r="H89" s="202">
        <v>0</v>
      </c>
      <c r="I89" s="202">
        <v>26.23</v>
      </c>
      <c r="J89" s="202">
        <v>0.67</v>
      </c>
      <c r="K89" s="202">
        <v>0.1</v>
      </c>
      <c r="L89" s="202">
        <v>15.44</v>
      </c>
      <c r="M89" s="202">
        <v>0.72</v>
      </c>
      <c r="N89" s="202">
        <v>1.21</v>
      </c>
      <c r="O89" s="202">
        <v>0</v>
      </c>
      <c r="P89" s="202">
        <v>1.42</v>
      </c>
      <c r="Q89" s="202">
        <v>0.11</v>
      </c>
      <c r="R89" s="202">
        <v>-10.7</v>
      </c>
      <c r="S89" s="202">
        <v>-2.76</v>
      </c>
      <c r="T89" s="202">
        <v>0</v>
      </c>
      <c r="U89" s="202">
        <v>1.97</v>
      </c>
      <c r="V89" s="202">
        <v>0.18</v>
      </c>
      <c r="W89" s="202">
        <v>0.44</v>
      </c>
      <c r="X89" s="202">
        <v>1.4</v>
      </c>
      <c r="Y89" s="202">
        <v>0</v>
      </c>
      <c r="Z89" s="202">
        <v>2.6</v>
      </c>
      <c r="AA89" s="202">
        <v>0</v>
      </c>
      <c r="AB89" s="202">
        <v>0</v>
      </c>
      <c r="AC89" s="202">
        <v>1.1599999999999999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31.87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6.42</v>
      </c>
      <c r="D90" s="202">
        <v>2.9</v>
      </c>
      <c r="E90" s="202">
        <v>0</v>
      </c>
      <c r="F90" s="202">
        <v>10</v>
      </c>
      <c r="G90" s="202">
        <v>0</v>
      </c>
      <c r="H90" s="202">
        <v>0</v>
      </c>
      <c r="I90" s="202">
        <v>26.23</v>
      </c>
      <c r="J90" s="202">
        <v>0.67</v>
      </c>
      <c r="K90" s="202">
        <v>0.1</v>
      </c>
      <c r="L90" s="202">
        <v>15.44</v>
      </c>
      <c r="M90" s="202">
        <v>0.72</v>
      </c>
      <c r="N90" s="202">
        <v>1.21</v>
      </c>
      <c r="O90" s="202">
        <v>0</v>
      </c>
      <c r="P90" s="202">
        <v>1.42</v>
      </c>
      <c r="Q90" s="202">
        <v>0.11</v>
      </c>
      <c r="R90" s="202">
        <v>-10.7</v>
      </c>
      <c r="S90" s="202">
        <v>-2.76</v>
      </c>
      <c r="T90" s="202">
        <v>0</v>
      </c>
      <c r="U90" s="202">
        <v>1.97</v>
      </c>
      <c r="V90" s="202">
        <v>0.18</v>
      </c>
      <c r="W90" s="202">
        <v>0.44</v>
      </c>
      <c r="X90" s="202">
        <v>1.4</v>
      </c>
      <c r="Y90" s="202">
        <v>0</v>
      </c>
      <c r="Z90" s="202">
        <v>2.6</v>
      </c>
      <c r="AA90" s="202">
        <v>0</v>
      </c>
      <c r="AB90" s="202">
        <v>0</v>
      </c>
      <c r="AC90" s="202">
        <v>1.1599999999999999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31.87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6.42</v>
      </c>
      <c r="D91" s="202">
        <v>2.9</v>
      </c>
      <c r="E91" s="202">
        <v>0</v>
      </c>
      <c r="F91" s="202">
        <v>10</v>
      </c>
      <c r="G91" s="202">
        <v>0</v>
      </c>
      <c r="H91" s="202">
        <v>0</v>
      </c>
      <c r="I91" s="202">
        <v>26.23</v>
      </c>
      <c r="J91" s="202">
        <v>0.67</v>
      </c>
      <c r="K91" s="202">
        <v>0.1</v>
      </c>
      <c r="L91" s="202">
        <v>15.44</v>
      </c>
      <c r="M91" s="202">
        <v>0.72</v>
      </c>
      <c r="N91" s="202">
        <v>1.21</v>
      </c>
      <c r="O91" s="202">
        <v>0</v>
      </c>
      <c r="P91" s="202">
        <v>1.42</v>
      </c>
      <c r="Q91" s="202">
        <v>0.11</v>
      </c>
      <c r="R91" s="202">
        <v>-10.7</v>
      </c>
      <c r="S91" s="202">
        <v>-2.76</v>
      </c>
      <c r="T91" s="202">
        <v>0</v>
      </c>
      <c r="U91" s="202">
        <v>1.97</v>
      </c>
      <c r="V91" s="202">
        <v>0.18</v>
      </c>
      <c r="W91" s="202">
        <v>0.44</v>
      </c>
      <c r="X91" s="202">
        <v>1.4</v>
      </c>
      <c r="Y91" s="202">
        <v>0</v>
      </c>
      <c r="Z91" s="202">
        <v>2.6</v>
      </c>
      <c r="AA91" s="202">
        <v>0</v>
      </c>
      <c r="AB91" s="202">
        <v>0</v>
      </c>
      <c r="AC91" s="202">
        <v>1.1599999999999999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31.87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6.42</v>
      </c>
      <c r="D92" s="202">
        <v>2.9</v>
      </c>
      <c r="E92" s="202">
        <v>0</v>
      </c>
      <c r="F92" s="202">
        <v>10</v>
      </c>
      <c r="G92" s="202">
        <v>0</v>
      </c>
      <c r="H92" s="202">
        <v>0</v>
      </c>
      <c r="I92" s="202">
        <v>26.23</v>
      </c>
      <c r="J92" s="202">
        <v>0.67</v>
      </c>
      <c r="K92" s="202">
        <v>0.1</v>
      </c>
      <c r="L92" s="202">
        <v>15.44</v>
      </c>
      <c r="M92" s="202">
        <v>0.72</v>
      </c>
      <c r="N92" s="202">
        <v>1.21</v>
      </c>
      <c r="O92" s="202">
        <v>0</v>
      </c>
      <c r="P92" s="202">
        <v>1.42</v>
      </c>
      <c r="Q92" s="202">
        <v>0.11</v>
      </c>
      <c r="R92" s="202">
        <v>-10.7</v>
      </c>
      <c r="S92" s="202">
        <v>-2.76</v>
      </c>
      <c r="T92" s="202">
        <v>0</v>
      </c>
      <c r="U92" s="202">
        <v>1.97</v>
      </c>
      <c r="V92" s="202">
        <v>0.18</v>
      </c>
      <c r="W92" s="202">
        <v>0.44</v>
      </c>
      <c r="X92" s="202">
        <v>1.4</v>
      </c>
      <c r="Y92" s="202">
        <v>0</v>
      </c>
      <c r="Z92" s="202">
        <v>2.6</v>
      </c>
      <c r="AA92" s="202">
        <v>0</v>
      </c>
      <c r="AB92" s="202">
        <v>0</v>
      </c>
      <c r="AC92" s="202">
        <v>1.1599999999999999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31.87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6.42</v>
      </c>
      <c r="D93" s="202">
        <v>2.9</v>
      </c>
      <c r="E93" s="202">
        <v>0</v>
      </c>
      <c r="F93" s="202">
        <v>10</v>
      </c>
      <c r="G93" s="202">
        <v>0</v>
      </c>
      <c r="H93" s="202">
        <v>0</v>
      </c>
      <c r="I93" s="202">
        <v>26.23</v>
      </c>
      <c r="J93" s="202">
        <v>0.67</v>
      </c>
      <c r="K93" s="202">
        <v>0.1</v>
      </c>
      <c r="L93" s="202">
        <v>15.44</v>
      </c>
      <c r="M93" s="202">
        <v>0.72</v>
      </c>
      <c r="N93" s="202">
        <v>1.21</v>
      </c>
      <c r="O93" s="202">
        <v>0</v>
      </c>
      <c r="P93" s="202">
        <v>1.42</v>
      </c>
      <c r="Q93" s="202">
        <v>0.11</v>
      </c>
      <c r="R93" s="202">
        <v>-10.7</v>
      </c>
      <c r="S93" s="202">
        <v>-2.76</v>
      </c>
      <c r="T93" s="202">
        <v>0</v>
      </c>
      <c r="U93" s="202">
        <v>1.97</v>
      </c>
      <c r="V93" s="202">
        <v>0.18</v>
      </c>
      <c r="W93" s="202">
        <v>0.44</v>
      </c>
      <c r="X93" s="202">
        <v>1.4</v>
      </c>
      <c r="Y93" s="202">
        <v>0</v>
      </c>
      <c r="Z93" s="202">
        <v>2.6</v>
      </c>
      <c r="AA93" s="202">
        <v>0</v>
      </c>
      <c r="AB93" s="202">
        <v>0</v>
      </c>
      <c r="AC93" s="202">
        <v>1.1599999999999999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31.87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6.42</v>
      </c>
      <c r="D94" s="202">
        <v>2.9</v>
      </c>
      <c r="E94" s="202">
        <v>0</v>
      </c>
      <c r="F94" s="202">
        <v>10</v>
      </c>
      <c r="G94" s="202">
        <v>0</v>
      </c>
      <c r="H94" s="202">
        <v>0</v>
      </c>
      <c r="I94" s="202">
        <v>26.23</v>
      </c>
      <c r="J94" s="202">
        <v>0.67</v>
      </c>
      <c r="K94" s="202">
        <v>0.1</v>
      </c>
      <c r="L94" s="202">
        <v>15.44</v>
      </c>
      <c r="M94" s="202">
        <v>0.72</v>
      </c>
      <c r="N94" s="202">
        <v>1.21</v>
      </c>
      <c r="O94" s="202">
        <v>0</v>
      </c>
      <c r="P94" s="202">
        <v>1.42</v>
      </c>
      <c r="Q94" s="202">
        <v>0.11</v>
      </c>
      <c r="R94" s="202">
        <v>-10.7</v>
      </c>
      <c r="S94" s="202">
        <v>-2.76</v>
      </c>
      <c r="T94" s="202">
        <v>0</v>
      </c>
      <c r="U94" s="202">
        <v>1.97</v>
      </c>
      <c r="V94" s="202">
        <v>0.18</v>
      </c>
      <c r="W94" s="202">
        <v>0.44</v>
      </c>
      <c r="X94" s="202">
        <v>1.4</v>
      </c>
      <c r="Y94" s="202">
        <v>0</v>
      </c>
      <c r="Z94" s="202">
        <v>2.6</v>
      </c>
      <c r="AA94" s="202">
        <v>0</v>
      </c>
      <c r="AB94" s="202">
        <v>0</v>
      </c>
      <c r="AC94" s="202">
        <v>1.1599999999999999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31.87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6.42</v>
      </c>
      <c r="D95" s="202">
        <v>2.9</v>
      </c>
      <c r="E95" s="202">
        <v>0</v>
      </c>
      <c r="F95" s="202">
        <v>10</v>
      </c>
      <c r="G95" s="202">
        <v>0</v>
      </c>
      <c r="H95" s="202">
        <v>0</v>
      </c>
      <c r="I95" s="202">
        <v>26.23</v>
      </c>
      <c r="J95" s="202">
        <v>0.67</v>
      </c>
      <c r="K95" s="202">
        <v>0.1</v>
      </c>
      <c r="L95" s="202">
        <v>15.44</v>
      </c>
      <c r="M95" s="202">
        <v>0.72</v>
      </c>
      <c r="N95" s="202">
        <v>1.21</v>
      </c>
      <c r="O95" s="202">
        <v>0</v>
      </c>
      <c r="P95" s="202">
        <v>1.42</v>
      </c>
      <c r="Q95" s="202">
        <v>0.11</v>
      </c>
      <c r="R95" s="202">
        <v>-10.7</v>
      </c>
      <c r="S95" s="202">
        <v>-2.76</v>
      </c>
      <c r="T95" s="202">
        <v>0</v>
      </c>
      <c r="U95" s="202">
        <v>1.94</v>
      </c>
      <c r="V95" s="202">
        <v>0.18</v>
      </c>
      <c r="W95" s="202">
        <v>0.44</v>
      </c>
      <c r="X95" s="202">
        <v>1.4</v>
      </c>
      <c r="Y95" s="202">
        <v>0</v>
      </c>
      <c r="Z95" s="202">
        <v>2.6</v>
      </c>
      <c r="AA95" s="202">
        <v>0</v>
      </c>
      <c r="AB95" s="202">
        <v>0</v>
      </c>
      <c r="AC95" s="202">
        <v>1.1599999999999999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31.59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6.42</v>
      </c>
      <c r="D96" s="202">
        <v>2.9</v>
      </c>
      <c r="E96" s="202">
        <v>0</v>
      </c>
      <c r="F96" s="202">
        <v>10</v>
      </c>
      <c r="G96" s="202">
        <v>0</v>
      </c>
      <c r="H96" s="202">
        <v>0</v>
      </c>
      <c r="I96" s="202">
        <v>26.23</v>
      </c>
      <c r="J96" s="202">
        <v>0.67</v>
      </c>
      <c r="K96" s="202">
        <v>0.1</v>
      </c>
      <c r="L96" s="202">
        <v>15.44</v>
      </c>
      <c r="M96" s="202">
        <v>0.72</v>
      </c>
      <c r="N96" s="202">
        <v>1.21</v>
      </c>
      <c r="O96" s="202">
        <v>0</v>
      </c>
      <c r="P96" s="202">
        <v>1.42</v>
      </c>
      <c r="Q96" s="202">
        <v>0.11</v>
      </c>
      <c r="R96" s="202">
        <v>-10.7</v>
      </c>
      <c r="S96" s="202">
        <v>-2.76</v>
      </c>
      <c r="T96" s="202">
        <v>0</v>
      </c>
      <c r="U96" s="202">
        <v>1.94</v>
      </c>
      <c r="V96" s="202">
        <v>0.18</v>
      </c>
      <c r="W96" s="202">
        <v>0.44</v>
      </c>
      <c r="X96" s="202">
        <v>1.4</v>
      </c>
      <c r="Y96" s="202">
        <v>0</v>
      </c>
      <c r="Z96" s="202">
        <v>2.6</v>
      </c>
      <c r="AA96" s="202">
        <v>0</v>
      </c>
      <c r="AB96" s="202">
        <v>0</v>
      </c>
      <c r="AC96" s="202">
        <v>1.1599999999999999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31.59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9.99</v>
      </c>
      <c r="D97" s="202">
        <v>2.9</v>
      </c>
      <c r="E97" s="202">
        <v>0</v>
      </c>
      <c r="F97" s="202">
        <v>10</v>
      </c>
      <c r="G97" s="202">
        <v>0</v>
      </c>
      <c r="H97" s="202">
        <v>0</v>
      </c>
      <c r="I97" s="202">
        <v>26.9</v>
      </c>
      <c r="J97" s="202">
        <v>0</v>
      </c>
      <c r="K97" s="202">
        <v>0.1</v>
      </c>
      <c r="L97" s="202">
        <v>15.44</v>
      </c>
      <c r="M97" s="202">
        <v>0.72</v>
      </c>
      <c r="N97" s="202">
        <v>1.21</v>
      </c>
      <c r="O97" s="202">
        <v>0</v>
      </c>
      <c r="P97" s="202">
        <v>1.42</v>
      </c>
      <c r="Q97" s="202">
        <v>0.11</v>
      </c>
      <c r="R97" s="202">
        <v>-10.7</v>
      </c>
      <c r="S97" s="202">
        <v>-2.76</v>
      </c>
      <c r="T97" s="202">
        <v>0</v>
      </c>
      <c r="U97" s="202">
        <v>1.94</v>
      </c>
      <c r="V97" s="202">
        <v>0.18</v>
      </c>
      <c r="W97" s="202">
        <v>0.44</v>
      </c>
      <c r="X97" s="202">
        <v>1.4</v>
      </c>
      <c r="Y97" s="202">
        <v>0</v>
      </c>
      <c r="Z97" s="202">
        <v>2.6</v>
      </c>
      <c r="AA97" s="202">
        <v>0</v>
      </c>
      <c r="AB97" s="202">
        <v>0</v>
      </c>
      <c r="AC97" s="202">
        <v>1.1599999999999999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31.59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10.95</v>
      </c>
      <c r="D98" s="202">
        <v>1.93</v>
      </c>
      <c r="E98" s="202">
        <v>0</v>
      </c>
      <c r="F98" s="202">
        <v>10</v>
      </c>
      <c r="G98" s="202">
        <v>0</v>
      </c>
      <c r="H98" s="202">
        <v>0</v>
      </c>
      <c r="I98" s="202">
        <v>26.9</v>
      </c>
      <c r="J98" s="202">
        <v>0</v>
      </c>
      <c r="K98" s="202">
        <v>0.1</v>
      </c>
      <c r="L98" s="202">
        <v>15.44</v>
      </c>
      <c r="M98" s="202">
        <v>0.72</v>
      </c>
      <c r="N98" s="202">
        <v>1.21</v>
      </c>
      <c r="O98" s="202">
        <v>0</v>
      </c>
      <c r="P98" s="202">
        <v>1.42</v>
      </c>
      <c r="Q98" s="202">
        <v>0.11</v>
      </c>
      <c r="R98" s="202">
        <v>-10.7</v>
      </c>
      <c r="S98" s="202">
        <v>-2.76</v>
      </c>
      <c r="T98" s="202">
        <v>0</v>
      </c>
      <c r="U98" s="202">
        <v>1.94</v>
      </c>
      <c r="V98" s="202">
        <v>0.18</v>
      </c>
      <c r="W98" s="202">
        <v>0.44</v>
      </c>
      <c r="X98" s="202">
        <v>1.4</v>
      </c>
      <c r="Y98" s="202">
        <v>0</v>
      </c>
      <c r="Z98" s="202">
        <v>2.6</v>
      </c>
      <c r="AA98" s="202">
        <v>0</v>
      </c>
      <c r="AB98" s="202">
        <v>0</v>
      </c>
      <c r="AC98" s="202">
        <v>1.1599999999999999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31.59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0.20524500000000007</v>
      </c>
      <c r="D99">
        <f t="shared" si="0"/>
        <v>9.4512499999999874E-2</v>
      </c>
      <c r="E99">
        <f t="shared" si="0"/>
        <v>0</v>
      </c>
      <c r="F99">
        <f t="shared" si="0"/>
        <v>0.03</v>
      </c>
      <c r="G99">
        <f t="shared" si="0"/>
        <v>0.17615500000000014</v>
      </c>
      <c r="H99">
        <f t="shared" si="0"/>
        <v>0</v>
      </c>
      <c r="I99">
        <f t="shared" si="0"/>
        <v>0.6181299999999994</v>
      </c>
      <c r="J99">
        <f t="shared" si="0"/>
        <v>2.747000000000005E-2</v>
      </c>
      <c r="K99">
        <f t="shared" si="0"/>
        <v>1.1662500000000015E-2</v>
      </c>
      <c r="L99">
        <f t="shared" si="0"/>
        <v>1.975432499999995</v>
      </c>
      <c r="M99">
        <f t="shared" si="0"/>
        <v>1.7519999999999994E-2</v>
      </c>
      <c r="N99">
        <f t="shared" si="0"/>
        <v>2.9039999999999941E-2</v>
      </c>
      <c r="O99">
        <f t="shared" si="0"/>
        <v>0</v>
      </c>
      <c r="P99">
        <f t="shared" si="0"/>
        <v>3.5085000000000019E-2</v>
      </c>
      <c r="Q99">
        <f t="shared" si="0"/>
        <v>7.5349999999999931E-3</v>
      </c>
      <c r="R99">
        <f t="shared" si="0"/>
        <v>-3.3347500000000023E-2</v>
      </c>
      <c r="S99">
        <f t="shared" si="0"/>
        <v>3.5449999999999783E-3</v>
      </c>
      <c r="T99">
        <f t="shared" si="0"/>
        <v>0</v>
      </c>
      <c r="U99">
        <f t="shared" si="0"/>
        <v>4.9960000000000018E-2</v>
      </c>
      <c r="V99">
        <f t="shared" si="0"/>
        <v>1.8770000000000002E-2</v>
      </c>
      <c r="W99">
        <f t="shared" si="0"/>
        <v>3.0699999999999974E-2</v>
      </c>
      <c r="X99">
        <f t="shared" si="0"/>
        <v>0.14257499999999984</v>
      </c>
      <c r="Y99">
        <f t="shared" si="0"/>
        <v>0</v>
      </c>
      <c r="Z99">
        <f t="shared" si="0"/>
        <v>0.2038425000000002</v>
      </c>
      <c r="AA99">
        <f t="shared" si="0"/>
        <v>0</v>
      </c>
      <c r="AB99">
        <f t="shared" si="0"/>
        <v>0</v>
      </c>
      <c r="AC99">
        <f t="shared" si="0"/>
        <v>2.4564999999999976E-2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0.74004999999999999</v>
      </c>
      <c r="AJ99">
        <f t="shared" si="0"/>
        <v>0</v>
      </c>
      <c r="AK99">
        <f t="shared" si="0"/>
        <v>0.30426000000000009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-105.92700000000001</v>
      </c>
      <c r="G3" s="124">
        <v>-105.92700000000001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105.92700000000001</v>
      </c>
      <c r="AF3" s="124">
        <v>0</v>
      </c>
      <c r="AG3" s="124">
        <v>0</v>
      </c>
      <c r="AH3" s="124">
        <v>0</v>
      </c>
      <c r="AI3" s="124">
        <v>105.92700000000001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105.92700000000001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-105.92700000000001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1059.27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1059.27</v>
      </c>
      <c r="DF3" s="123">
        <f>AR3+AU3+BB3+BI3+BP3</f>
        <v>105.92700000000001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-105.92700000000001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-126.833</v>
      </c>
      <c r="G4" s="124">
        <v>-126.833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126.833</v>
      </c>
      <c r="AF4" s="124">
        <v>0</v>
      </c>
      <c r="AG4" s="124">
        <v>0</v>
      </c>
      <c r="AH4" s="124">
        <v>0</v>
      </c>
      <c r="AI4" s="124">
        <v>126.833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126.833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-126.833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1268.33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1268.33</v>
      </c>
      <c r="DF4" s="123">
        <f t="shared" ref="DF4:DF67" si="31">AR4+AU4+BB4+BI4+BP4</f>
        <v>126.833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-126.833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-14.217000000000001</v>
      </c>
      <c r="G21" s="124">
        <v>-14.217000000000001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14.217000000000001</v>
      </c>
      <c r="AF21" s="124">
        <v>0</v>
      </c>
      <c r="AG21" s="124">
        <v>0</v>
      </c>
      <c r="AH21" s="124">
        <v>0</v>
      </c>
      <c r="AI21" s="124">
        <v>14.217000000000001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14.217000000000001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-14.217000000000001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142.17000000000002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142.17000000000002</v>
      </c>
      <c r="DF21" s="123">
        <f t="shared" si="31"/>
        <v>14.217000000000001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-14.217000000000001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-33.994</v>
      </c>
      <c r="G22" s="124">
        <v>-33.994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33.994</v>
      </c>
      <c r="AF22" s="124">
        <v>0</v>
      </c>
      <c r="AG22" s="124">
        <v>0</v>
      </c>
      <c r="AH22" s="124">
        <v>0</v>
      </c>
      <c r="AI22" s="124">
        <v>33.994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33.994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-33.994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339.94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339.94</v>
      </c>
      <c r="DF22" s="123">
        <f t="shared" si="31"/>
        <v>33.994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-33.994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-168</v>
      </c>
      <c r="G23" s="124">
        <v>-168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168</v>
      </c>
      <c r="AF23" s="124">
        <v>0</v>
      </c>
      <c r="AG23" s="124">
        <v>0</v>
      </c>
      <c r="AH23" s="124">
        <v>0</v>
      </c>
      <c r="AI23" s="124">
        <v>168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1680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1680</v>
      </c>
      <c r="DF23" s="123">
        <f t="shared" si="31"/>
        <v>168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-168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-144</v>
      </c>
      <c r="G24" s="124">
        <v>-144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144</v>
      </c>
      <c r="AF24" s="124">
        <v>0</v>
      </c>
      <c r="AG24" s="124">
        <v>0</v>
      </c>
      <c r="AH24" s="124">
        <v>0</v>
      </c>
      <c r="AI24" s="124">
        <v>144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144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-144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1440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1440</v>
      </c>
      <c r="DF24" s="123">
        <f t="shared" si="31"/>
        <v>144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-144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-104</v>
      </c>
      <c r="G25" s="124">
        <v>-104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104</v>
      </c>
      <c r="AF25" s="124">
        <v>0</v>
      </c>
      <c r="AG25" s="124">
        <v>0</v>
      </c>
      <c r="AH25" s="124">
        <v>0</v>
      </c>
      <c r="AI25" s="124">
        <v>104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1040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1040</v>
      </c>
      <c r="DF25" s="123">
        <f t="shared" si="31"/>
        <v>104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-104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-85</v>
      </c>
      <c r="G26" s="124">
        <v>-85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85</v>
      </c>
      <c r="AF26" s="124">
        <v>0</v>
      </c>
      <c r="AG26" s="124">
        <v>0</v>
      </c>
      <c r="AH26" s="124">
        <v>0</v>
      </c>
      <c r="AI26" s="124">
        <v>85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850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850</v>
      </c>
      <c r="DF26" s="123">
        <f t="shared" si="31"/>
        <v>85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-85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-200</v>
      </c>
      <c r="G27" s="124">
        <v>-200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200</v>
      </c>
      <c r="AF27" s="124">
        <v>0</v>
      </c>
      <c r="AG27" s="124">
        <v>0</v>
      </c>
      <c r="AH27" s="124">
        <v>0</v>
      </c>
      <c r="AI27" s="124">
        <v>200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200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-200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2000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2000</v>
      </c>
      <c r="DF27" s="123">
        <f t="shared" si="31"/>
        <v>200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-200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-173</v>
      </c>
      <c r="G28" s="124">
        <v>-173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173</v>
      </c>
      <c r="AF28" s="124">
        <v>0</v>
      </c>
      <c r="AG28" s="124">
        <v>0</v>
      </c>
      <c r="AH28" s="124">
        <v>0</v>
      </c>
      <c r="AI28" s="124">
        <v>173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173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-173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1730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1730</v>
      </c>
      <c r="DF28" s="123">
        <f t="shared" si="31"/>
        <v>173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-173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-130</v>
      </c>
      <c r="G29" s="124">
        <v>-130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130</v>
      </c>
      <c r="AF29" s="124">
        <v>0</v>
      </c>
      <c r="AG29" s="124">
        <v>0</v>
      </c>
      <c r="AH29" s="124">
        <v>0</v>
      </c>
      <c r="AI29" s="124">
        <v>130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1300</v>
      </c>
      <c r="DF29" s="123">
        <f t="shared" si="31"/>
        <v>130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-130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-86</v>
      </c>
      <c r="G30" s="124">
        <v>-86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86</v>
      </c>
      <c r="AF30" s="124">
        <v>0</v>
      </c>
      <c r="AG30" s="124">
        <v>0</v>
      </c>
      <c r="AH30" s="124">
        <v>0</v>
      </c>
      <c r="AI30" s="124">
        <v>86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860</v>
      </c>
      <c r="DF30" s="123">
        <f t="shared" si="31"/>
        <v>86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-86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-42</v>
      </c>
      <c r="G31" s="124">
        <v>-42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</v>
      </c>
      <c r="AF31" s="124">
        <v>0</v>
      </c>
      <c r="AG31" s="124">
        <v>0</v>
      </c>
      <c r="AH31" s="124">
        <v>0</v>
      </c>
      <c r="AI31" s="124">
        <v>42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420</v>
      </c>
      <c r="DF31" s="123">
        <f t="shared" si="31"/>
        <v>42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-11</v>
      </c>
      <c r="G32" s="124">
        <v>-11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</v>
      </c>
      <c r="AF32" s="124">
        <v>0</v>
      </c>
      <c r="AG32" s="124">
        <v>0</v>
      </c>
      <c r="AH32" s="124">
        <v>0</v>
      </c>
      <c r="AI32" s="124">
        <v>11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110</v>
      </c>
      <c r="DF32" s="123">
        <f t="shared" si="31"/>
        <v>11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-37</v>
      </c>
      <c r="G43" s="124">
        <v>-37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37</v>
      </c>
      <c r="AF43" s="124">
        <v>0</v>
      </c>
      <c r="AG43" s="124">
        <v>0</v>
      </c>
      <c r="AH43" s="124">
        <v>0</v>
      </c>
      <c r="AI43" s="124">
        <v>37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37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-37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370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370</v>
      </c>
      <c r="DF43" s="123">
        <f t="shared" si="31"/>
        <v>37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-37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-41.26</v>
      </c>
      <c r="G44" s="124">
        <v>-41.26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41.26</v>
      </c>
      <c r="AF44" s="124">
        <v>0</v>
      </c>
      <c r="AG44" s="124">
        <v>0</v>
      </c>
      <c r="AH44" s="124">
        <v>0</v>
      </c>
      <c r="AI44" s="124">
        <v>41.26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41.26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-41.26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412.59999999999997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412.59999999999997</v>
      </c>
      <c r="DF44" s="123">
        <f t="shared" si="31"/>
        <v>41.26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-41.26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-7.98</v>
      </c>
      <c r="G45" s="124">
        <v>-7.98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7.98</v>
      </c>
      <c r="AF45" s="124">
        <v>0</v>
      </c>
      <c r="AG45" s="124">
        <v>0</v>
      </c>
      <c r="AH45" s="124">
        <v>0</v>
      </c>
      <c r="AI45" s="124">
        <v>7.98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7.98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-7.98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79.800000000000011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79.800000000000011</v>
      </c>
      <c r="DF45" s="123">
        <f t="shared" si="31"/>
        <v>7.98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-7.98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-226.149</v>
      </c>
      <c r="G74" s="124">
        <v>-226.149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226.149</v>
      </c>
      <c r="AF74" s="124">
        <v>0</v>
      </c>
      <c r="AG74" s="124">
        <v>0</v>
      </c>
      <c r="AH74" s="124">
        <v>0</v>
      </c>
      <c r="AI74" s="124">
        <v>226.149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226.149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-226.149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2261.4899999999998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2261.4899999999998</v>
      </c>
      <c r="DF74" s="123">
        <f t="shared" si="59"/>
        <v>226.149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-226.149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-226.76400000000001</v>
      </c>
      <c r="G75" s="124">
        <v>-226.76400000000001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226.76400000000001</v>
      </c>
      <c r="AF75" s="124">
        <v>0</v>
      </c>
      <c r="AG75" s="124">
        <v>0</v>
      </c>
      <c r="AH75" s="124">
        <v>0</v>
      </c>
      <c r="AI75" s="124">
        <v>226.76400000000001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226.76400000000001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-226.76400000000001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2267.6400000000003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2267.6400000000003</v>
      </c>
      <c r="DF75" s="123">
        <f t="shared" si="59"/>
        <v>226.76400000000001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-226.76400000000001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-242.78399999999999</v>
      </c>
      <c r="G76" s="124">
        <v>-242.78399999999999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242.78399999999999</v>
      </c>
      <c r="AF76" s="124">
        <v>0</v>
      </c>
      <c r="AG76" s="124">
        <v>0</v>
      </c>
      <c r="AH76" s="124">
        <v>0</v>
      </c>
      <c r="AI76" s="124">
        <v>242.78399999999999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242.78399999999999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-242.78399999999999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2427.84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2427.84</v>
      </c>
      <c r="DF76" s="123">
        <f t="shared" si="59"/>
        <v>242.78399999999999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-242.78399999999999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-256.13400000000001</v>
      </c>
      <c r="G77" s="124">
        <v>-256.13400000000001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256.13400000000001</v>
      </c>
      <c r="AF77" s="124">
        <v>0</v>
      </c>
      <c r="AG77" s="124">
        <v>0</v>
      </c>
      <c r="AH77" s="124">
        <v>0</v>
      </c>
      <c r="AI77" s="124">
        <v>256.13400000000001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256.13400000000001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-256.13400000000001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2561.34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2561.34</v>
      </c>
      <c r="DF77" s="123">
        <f t="shared" si="59"/>
        <v>256.13400000000001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-256.13400000000001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-253</v>
      </c>
      <c r="G78" s="124">
        <v>-253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253</v>
      </c>
      <c r="AF78" s="124">
        <v>0</v>
      </c>
      <c r="AG78" s="124">
        <v>0</v>
      </c>
      <c r="AH78" s="124">
        <v>0</v>
      </c>
      <c r="AI78" s="124">
        <v>253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253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-253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2530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2530</v>
      </c>
      <c r="DF78" s="123">
        <f t="shared" si="59"/>
        <v>253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-253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-96</v>
      </c>
      <c r="G79" s="124">
        <v>-96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96</v>
      </c>
      <c r="AF79" s="124">
        <v>0</v>
      </c>
      <c r="AG79" s="124">
        <v>0</v>
      </c>
      <c r="AH79" s="124">
        <v>0</v>
      </c>
      <c r="AI79" s="124">
        <v>96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960</v>
      </c>
      <c r="DF79" s="123">
        <f t="shared" si="59"/>
        <v>96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-96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-124</v>
      </c>
      <c r="G80" s="124">
        <v>-124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124</v>
      </c>
      <c r="AF80" s="124">
        <v>0</v>
      </c>
      <c r="AG80" s="124">
        <v>0</v>
      </c>
      <c r="AH80" s="124">
        <v>0</v>
      </c>
      <c r="AI80" s="124">
        <v>124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1240</v>
      </c>
      <c r="DF80" s="123">
        <f t="shared" si="59"/>
        <v>124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-124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-156</v>
      </c>
      <c r="G81" s="124">
        <v>-156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156</v>
      </c>
      <c r="AF81" s="124">
        <v>0</v>
      </c>
      <c r="AG81" s="124">
        <v>0</v>
      </c>
      <c r="AH81" s="124">
        <v>0</v>
      </c>
      <c r="AI81" s="124">
        <v>156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156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-156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1560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1560</v>
      </c>
      <c r="DF81" s="123">
        <f t="shared" si="59"/>
        <v>156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-156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-187</v>
      </c>
      <c r="G82" s="124">
        <v>-187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187</v>
      </c>
      <c r="AF82" s="124">
        <v>0</v>
      </c>
      <c r="AG82" s="124">
        <v>0</v>
      </c>
      <c r="AH82" s="124">
        <v>0</v>
      </c>
      <c r="AI82" s="124">
        <v>187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187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-187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1870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1870</v>
      </c>
      <c r="DF82" s="123">
        <f t="shared" si="59"/>
        <v>187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-187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-206</v>
      </c>
      <c r="G83" s="124">
        <v>-206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206</v>
      </c>
      <c r="AF83" s="124">
        <v>0</v>
      </c>
      <c r="AG83" s="124">
        <v>0</v>
      </c>
      <c r="AH83" s="124">
        <v>0</v>
      </c>
      <c r="AI83" s="124">
        <v>206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206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-206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2060</v>
      </c>
      <c r="DF83" s="123">
        <f t="shared" si="59"/>
        <v>206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-206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-240.68</v>
      </c>
      <c r="G84" s="124">
        <v>-240.68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240.68</v>
      </c>
      <c r="AF84" s="124">
        <v>0</v>
      </c>
      <c r="AG84" s="124">
        <v>0</v>
      </c>
      <c r="AH84" s="124">
        <v>0</v>
      </c>
      <c r="AI84" s="124">
        <v>240.68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240.68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-240.68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2406.8000000000002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2406.8000000000002</v>
      </c>
      <c r="DF84" s="123">
        <f t="shared" si="59"/>
        <v>240.68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-240.68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-235.08600000000001</v>
      </c>
      <c r="G85" s="124">
        <v>-235.08600000000001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235.08600000000001</v>
      </c>
      <c r="AF85" s="124">
        <v>0</v>
      </c>
      <c r="AG85" s="124">
        <v>0</v>
      </c>
      <c r="AH85" s="124">
        <v>0</v>
      </c>
      <c r="AI85" s="124">
        <v>235.08600000000001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235.08600000000001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-235.08600000000001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2350.86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2350.86</v>
      </c>
      <c r="DF85" s="123">
        <f t="shared" si="59"/>
        <v>235.08600000000001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-235.08600000000001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-218.012</v>
      </c>
      <c r="G86" s="124">
        <v>-218.012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218.012</v>
      </c>
      <c r="AF86" s="124">
        <v>0</v>
      </c>
      <c r="AG86" s="124">
        <v>0</v>
      </c>
      <c r="AH86" s="124">
        <v>0</v>
      </c>
      <c r="AI86" s="124">
        <v>218.012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218.012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-218.012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2180.12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2180.12</v>
      </c>
      <c r="DF86" s="123">
        <f t="shared" si="59"/>
        <v>218.012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-218.012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-198.53299999999999</v>
      </c>
      <c r="G87" s="124">
        <v>-198.53299999999999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198.53299999999999</v>
      </c>
      <c r="AF87" s="124">
        <v>0</v>
      </c>
      <c r="AG87" s="124">
        <v>0</v>
      </c>
      <c r="AH87" s="124">
        <v>0</v>
      </c>
      <c r="AI87" s="124">
        <v>198.53299999999999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198.53299999999999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-198.53299999999999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1985.33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1985.33</v>
      </c>
      <c r="DF87" s="123">
        <f t="shared" si="59"/>
        <v>198.53299999999999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-198.53299999999999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-175.93299999999999</v>
      </c>
      <c r="G88" s="124">
        <v>-175.93299999999999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175.93299999999999</v>
      </c>
      <c r="AF88" s="124">
        <v>0</v>
      </c>
      <c r="AG88" s="124">
        <v>0</v>
      </c>
      <c r="AH88" s="124">
        <v>0</v>
      </c>
      <c r="AI88" s="124">
        <v>175.93299999999999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175.93299999999999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-175.93299999999999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1759.33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1759.33</v>
      </c>
      <c r="DF88" s="123">
        <f t="shared" si="59"/>
        <v>175.93299999999999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-175.93299999999999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-149.01300000000001</v>
      </c>
      <c r="G89" s="124">
        <v>-149.01300000000001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149.01300000000001</v>
      </c>
      <c r="AF89" s="124">
        <v>0</v>
      </c>
      <c r="AG89" s="124">
        <v>0</v>
      </c>
      <c r="AH89" s="124">
        <v>0</v>
      </c>
      <c r="AI89" s="124">
        <v>149.01300000000001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149.01300000000001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-149.01300000000001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1490.13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1490.13</v>
      </c>
      <c r="DF89" s="123">
        <f t="shared" si="59"/>
        <v>149.01300000000001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-149.01300000000001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-118.483</v>
      </c>
      <c r="G90" s="124">
        <v>-118.483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118.483</v>
      </c>
      <c r="AF90" s="124">
        <v>0</v>
      </c>
      <c r="AG90" s="124">
        <v>0</v>
      </c>
      <c r="AH90" s="124">
        <v>0</v>
      </c>
      <c r="AI90" s="124">
        <v>118.483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118.483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-118.483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1184.83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1184.83</v>
      </c>
      <c r="DF90" s="123">
        <f t="shared" si="59"/>
        <v>118.483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-118.483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-93.277000000000001</v>
      </c>
      <c r="G91" s="124">
        <v>-93.277000000000001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93.277000000000001</v>
      </c>
      <c r="AF91" s="124">
        <v>0</v>
      </c>
      <c r="AG91" s="124">
        <v>0</v>
      </c>
      <c r="AH91" s="124">
        <v>0</v>
      </c>
      <c r="AI91" s="124">
        <v>93.277000000000001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93.277000000000001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-93.277000000000001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932.77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932.77</v>
      </c>
      <c r="DF91" s="123">
        <f t="shared" si="59"/>
        <v>93.277000000000001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-93.277000000000001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-68.647000000000006</v>
      </c>
      <c r="G92" s="124">
        <v>-68.647000000000006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68.647000000000006</v>
      </c>
      <c r="AF92" s="124">
        <v>0</v>
      </c>
      <c r="AG92" s="124">
        <v>0</v>
      </c>
      <c r="AH92" s="124">
        <v>0</v>
      </c>
      <c r="AI92" s="124">
        <v>68.647000000000006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68.647000000000006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-68.647000000000006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686.47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686.47</v>
      </c>
      <c r="DF92" s="123">
        <f t="shared" si="59"/>
        <v>68.647000000000006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-68.647000000000006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-52.68</v>
      </c>
      <c r="G93" s="124">
        <v>-52.68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52.68</v>
      </c>
      <c r="AF93" s="124">
        <v>0</v>
      </c>
      <c r="AG93" s="124">
        <v>0</v>
      </c>
      <c r="AH93" s="124">
        <v>0</v>
      </c>
      <c r="AI93" s="124">
        <v>52.68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52.68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-52.68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526.79999999999995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526.79999999999995</v>
      </c>
      <c r="DF93" s="123">
        <f t="shared" si="59"/>
        <v>52.68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-52.68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-46.472999999999999</v>
      </c>
      <c r="G94" s="124">
        <v>-46.472999999999999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46.472999999999999</v>
      </c>
      <c r="AF94" s="124">
        <v>0</v>
      </c>
      <c r="AG94" s="124">
        <v>0</v>
      </c>
      <c r="AH94" s="124">
        <v>0</v>
      </c>
      <c r="AI94" s="124">
        <v>46.472999999999999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46.472999999999999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-46.472999999999999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464.73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464.73</v>
      </c>
      <c r="DF94" s="123">
        <f t="shared" si="59"/>
        <v>46.472999999999999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-46.472999999999999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-38.329000000000001</v>
      </c>
      <c r="G95" s="124">
        <v>-38.329000000000001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38.329000000000001</v>
      </c>
      <c r="AF95" s="124">
        <v>0</v>
      </c>
      <c r="AG95" s="124">
        <v>0</v>
      </c>
      <c r="AH95" s="124">
        <v>0</v>
      </c>
      <c r="AI95" s="124">
        <v>38.329000000000001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38.329000000000001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-38.329000000000001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383.29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383.29</v>
      </c>
      <c r="DF95" s="123">
        <f t="shared" si="59"/>
        <v>38.329000000000001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-38.329000000000001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-41.622</v>
      </c>
      <c r="G96" s="124">
        <v>-41.622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41.622</v>
      </c>
      <c r="AF96" s="124">
        <v>0</v>
      </c>
      <c r="AG96" s="124">
        <v>0</v>
      </c>
      <c r="AH96" s="124">
        <v>0</v>
      </c>
      <c r="AI96" s="124">
        <v>41.622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41.622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-41.622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416.22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416.22</v>
      </c>
      <c r="DF96" s="123">
        <f t="shared" si="59"/>
        <v>41.622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-41.622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-44.661999999999999</v>
      </c>
      <c r="G97" s="124">
        <v>-44.661999999999999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44.661999999999999</v>
      </c>
      <c r="AF97" s="124">
        <v>0</v>
      </c>
      <c r="AG97" s="124">
        <v>0</v>
      </c>
      <c r="AH97" s="124">
        <v>0</v>
      </c>
      <c r="AI97" s="124">
        <v>44.661999999999999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44.661999999999999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-44.661999999999999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446.62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446.62</v>
      </c>
      <c r="DF97" s="123">
        <f t="shared" si="59"/>
        <v>44.661999999999999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-44.661999999999999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-49.921999999999997</v>
      </c>
      <c r="G98" s="124">
        <v>-49.921999999999997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49.921999999999997</v>
      </c>
      <c r="AF98" s="124">
        <v>0</v>
      </c>
      <c r="AG98" s="124">
        <v>0</v>
      </c>
      <c r="AH98" s="124">
        <v>0</v>
      </c>
      <c r="AI98" s="124">
        <v>49.921999999999997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49.921999999999997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-49.921999999999997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12584.437604000001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12584.437604000001</v>
      </c>
      <c r="DF98" s="123">
        <f t="shared" si="59"/>
        <v>49.921999999999997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-49.921999999999997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1.3138485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-1.3138485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1.6159789401000004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1.6159789401000004</v>
      </c>
      <c r="DE99" s="128"/>
      <c r="DF99" s="123">
        <f t="shared" si="59"/>
        <v>1.3138485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-1.3138485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44761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307</v>
      </c>
      <c r="K1" s="206"/>
      <c r="L1" s="206"/>
      <c r="M1" s="206"/>
      <c r="N1" s="206"/>
      <c r="O1" s="207"/>
      <c r="P1" s="205" t="s">
        <v>306</v>
      </c>
      <c r="Q1" s="208" t="s">
        <v>142</v>
      </c>
      <c r="S1" s="209" t="s">
        <v>308</v>
      </c>
      <c r="T1" s="209"/>
      <c r="U1" s="209"/>
      <c r="V1" s="209"/>
      <c r="W1" s="209"/>
      <c r="Y1" s="212" t="s">
        <v>395</v>
      </c>
      <c r="Z1" s="212"/>
      <c r="AA1" s="210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44761</v>
      </c>
      <c r="B1" s="211" t="s">
        <v>202</v>
      </c>
      <c r="C1" s="211"/>
      <c r="D1" s="213" t="s">
        <v>313</v>
      </c>
      <c r="E1" s="213"/>
      <c r="F1" s="213"/>
      <c r="G1" s="213"/>
      <c r="H1" s="213"/>
      <c r="I1" s="214"/>
      <c r="J1" s="205" t="s">
        <v>307</v>
      </c>
      <c r="K1" s="206"/>
      <c r="L1" s="206"/>
      <c r="M1" s="206"/>
      <c r="N1" s="206"/>
      <c r="O1" s="207"/>
      <c r="P1" s="205"/>
      <c r="Q1" s="208" t="s">
        <v>142</v>
      </c>
      <c r="S1" s="209" t="s">
        <v>308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342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158.51</v>
      </c>
      <c r="I3" s="95">
        <v>0</v>
      </c>
      <c r="J3" s="95">
        <v>0</v>
      </c>
      <c r="K3" s="95">
        <v>0</v>
      </c>
      <c r="L3" s="95">
        <v>0</v>
      </c>
      <c r="M3" s="114">
        <v>2.3199999999999998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160.83000000000001</v>
      </c>
      <c r="W3">
        <v>158.51</v>
      </c>
      <c r="X3">
        <v>0</v>
      </c>
      <c r="Y3">
        <v>0</v>
      </c>
      <c r="Z3">
        <v>2.3199999999999998</v>
      </c>
      <c r="AA3">
        <v>0</v>
      </c>
    </row>
    <row r="4" spans="1:27">
      <c r="G4" t="s">
        <v>46</v>
      </c>
      <c r="H4" s="115">
        <v>102.44</v>
      </c>
      <c r="I4" s="88">
        <v>0</v>
      </c>
      <c r="J4" s="88">
        <v>0</v>
      </c>
      <c r="K4" s="88">
        <v>0</v>
      </c>
      <c r="L4" s="88">
        <v>0</v>
      </c>
      <c r="M4" s="116">
        <v>4.16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106.6</v>
      </c>
      <c r="W4">
        <v>102.44</v>
      </c>
      <c r="X4">
        <v>0</v>
      </c>
      <c r="Y4">
        <v>0</v>
      </c>
      <c r="Z4">
        <v>4.16</v>
      </c>
      <c r="AA4">
        <v>0</v>
      </c>
    </row>
    <row r="5" spans="1:27">
      <c r="G5" t="s">
        <v>47</v>
      </c>
      <c r="H5" s="115">
        <v>200.07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-148</v>
      </c>
      <c r="Q5" s="88">
        <v>0</v>
      </c>
      <c r="R5" s="88">
        <v>0</v>
      </c>
      <c r="S5" s="116">
        <v>0</v>
      </c>
      <c r="U5" s="115">
        <v>-148</v>
      </c>
      <c r="V5" s="116">
        <v>200.07</v>
      </c>
      <c r="W5">
        <v>200.07</v>
      </c>
      <c r="X5">
        <v>0</v>
      </c>
      <c r="Y5">
        <v>0</v>
      </c>
      <c r="Z5">
        <v>0</v>
      </c>
      <c r="AA5">
        <v>-148</v>
      </c>
    </row>
    <row r="6" spans="1:27">
      <c r="G6" t="s">
        <v>48</v>
      </c>
      <c r="H6" s="115">
        <v>162.37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-173</v>
      </c>
      <c r="Q6" s="88">
        <v>0</v>
      </c>
      <c r="R6" s="88">
        <v>0</v>
      </c>
      <c r="S6" s="116">
        <v>0</v>
      </c>
      <c r="U6" s="115">
        <v>-173</v>
      </c>
      <c r="V6" s="116">
        <v>162.37</v>
      </c>
      <c r="W6">
        <v>162.37</v>
      </c>
      <c r="X6">
        <v>0</v>
      </c>
      <c r="Y6">
        <v>0</v>
      </c>
      <c r="Z6">
        <v>0</v>
      </c>
      <c r="AA6">
        <v>-173</v>
      </c>
    </row>
    <row r="7" spans="1:27">
      <c r="G7" t="s">
        <v>49</v>
      </c>
      <c r="H7" s="115">
        <v>124.68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-195</v>
      </c>
      <c r="Q7" s="88">
        <v>0</v>
      </c>
      <c r="R7" s="88">
        <v>0</v>
      </c>
      <c r="S7" s="116">
        <v>0</v>
      </c>
      <c r="U7" s="115">
        <v>-195</v>
      </c>
      <c r="V7" s="116">
        <v>124.68</v>
      </c>
      <c r="W7">
        <v>124.68</v>
      </c>
      <c r="X7">
        <v>0</v>
      </c>
      <c r="Y7">
        <v>0</v>
      </c>
      <c r="Z7">
        <v>0</v>
      </c>
      <c r="AA7">
        <v>-195</v>
      </c>
    </row>
    <row r="8" spans="1:27">
      <c r="G8" t="s">
        <v>50</v>
      </c>
      <c r="H8" s="115">
        <v>88.92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</v>
      </c>
      <c r="P8" s="88">
        <v>-212</v>
      </c>
      <c r="Q8" s="88">
        <v>0</v>
      </c>
      <c r="R8" s="88">
        <v>0</v>
      </c>
      <c r="S8" s="116">
        <v>0</v>
      </c>
      <c r="U8" s="115">
        <v>-227</v>
      </c>
      <c r="V8" s="116">
        <v>88.92</v>
      </c>
      <c r="W8">
        <v>88.92</v>
      </c>
      <c r="X8">
        <v>-15</v>
      </c>
      <c r="Y8">
        <v>0</v>
      </c>
      <c r="Z8">
        <v>0</v>
      </c>
      <c r="AA8">
        <v>-212</v>
      </c>
    </row>
    <row r="9" spans="1:27">
      <c r="G9" t="s">
        <v>51</v>
      </c>
      <c r="H9" s="115">
        <v>55.09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-30</v>
      </c>
      <c r="P9" s="88">
        <v>-227</v>
      </c>
      <c r="Q9" s="88">
        <v>0</v>
      </c>
      <c r="R9" s="88">
        <v>0</v>
      </c>
      <c r="S9" s="116">
        <v>0</v>
      </c>
      <c r="U9" s="115">
        <v>-257</v>
      </c>
      <c r="V9" s="116">
        <v>55.09</v>
      </c>
      <c r="W9">
        <v>55.09</v>
      </c>
      <c r="X9">
        <v>-30</v>
      </c>
      <c r="Y9">
        <v>0</v>
      </c>
      <c r="Z9">
        <v>0</v>
      </c>
      <c r="AA9">
        <v>-227</v>
      </c>
    </row>
    <row r="10" spans="1:27">
      <c r="G10" t="s">
        <v>52</v>
      </c>
      <c r="H10" s="115">
        <v>33.83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-45</v>
      </c>
      <c r="P10" s="88">
        <v>-244</v>
      </c>
      <c r="Q10" s="88">
        <v>0</v>
      </c>
      <c r="R10" s="88">
        <v>0</v>
      </c>
      <c r="S10" s="116">
        <v>0</v>
      </c>
      <c r="U10" s="115">
        <v>-289</v>
      </c>
      <c r="V10" s="116">
        <v>33.83</v>
      </c>
      <c r="W10">
        <v>33.83</v>
      </c>
      <c r="X10">
        <v>-45</v>
      </c>
      <c r="Y10">
        <v>0</v>
      </c>
      <c r="Z10">
        <v>0</v>
      </c>
      <c r="AA10">
        <v>-244</v>
      </c>
    </row>
    <row r="11" spans="1:27">
      <c r="G11" t="s">
        <v>53</v>
      </c>
      <c r="H11" s="115">
        <v>143.04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-65</v>
      </c>
      <c r="P11" s="88">
        <v>-260</v>
      </c>
      <c r="Q11" s="88">
        <v>0</v>
      </c>
      <c r="R11" s="88">
        <v>0</v>
      </c>
      <c r="S11" s="116">
        <v>0</v>
      </c>
      <c r="U11" s="115">
        <v>-325</v>
      </c>
      <c r="V11" s="116">
        <v>143.04</v>
      </c>
      <c r="W11">
        <v>143.04</v>
      </c>
      <c r="X11">
        <v>-65</v>
      </c>
      <c r="Y11">
        <v>0</v>
      </c>
      <c r="Z11">
        <v>0</v>
      </c>
      <c r="AA11">
        <v>-260</v>
      </c>
    </row>
    <row r="12" spans="1:27">
      <c r="G12" t="s">
        <v>54</v>
      </c>
      <c r="H12" s="115">
        <v>116.95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-85</v>
      </c>
      <c r="P12" s="88">
        <v>-234.32</v>
      </c>
      <c r="Q12" s="88">
        <v>0</v>
      </c>
      <c r="R12" s="88">
        <v>0</v>
      </c>
      <c r="S12" s="116">
        <v>0</v>
      </c>
      <c r="U12" s="115">
        <v>-319.32</v>
      </c>
      <c r="V12" s="116">
        <v>116.95</v>
      </c>
      <c r="W12">
        <v>116.95</v>
      </c>
      <c r="X12">
        <v>-85</v>
      </c>
      <c r="Y12">
        <v>0</v>
      </c>
      <c r="Z12">
        <v>0</v>
      </c>
      <c r="AA12">
        <v>-234.32</v>
      </c>
    </row>
    <row r="13" spans="1:27">
      <c r="G13" t="s">
        <v>55</v>
      </c>
      <c r="H13" s="115">
        <v>93.75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-73</v>
      </c>
      <c r="P13" s="88">
        <v>-68</v>
      </c>
      <c r="Q13" s="88">
        <v>0</v>
      </c>
      <c r="R13" s="88">
        <v>0</v>
      </c>
      <c r="S13" s="116">
        <v>0</v>
      </c>
      <c r="U13" s="115">
        <v>-141</v>
      </c>
      <c r="V13" s="116">
        <v>93.75</v>
      </c>
      <c r="W13">
        <v>93.75</v>
      </c>
      <c r="X13">
        <v>-73</v>
      </c>
      <c r="Y13">
        <v>0</v>
      </c>
      <c r="Z13">
        <v>0</v>
      </c>
      <c r="AA13">
        <v>-68</v>
      </c>
    </row>
    <row r="14" spans="1:27">
      <c r="G14" t="s">
        <v>56</v>
      </c>
      <c r="H14" s="115">
        <v>76.349999999999994</v>
      </c>
      <c r="I14" s="88">
        <v>0</v>
      </c>
      <c r="J14" s="88">
        <v>0</v>
      </c>
      <c r="K14" s="88">
        <v>0</v>
      </c>
      <c r="L14" s="88">
        <v>0</v>
      </c>
      <c r="M14" s="116">
        <v>1.74</v>
      </c>
      <c r="N14" s="115">
        <v>0</v>
      </c>
      <c r="O14" s="88">
        <v>-88</v>
      </c>
      <c r="P14" s="88">
        <v>-87</v>
      </c>
      <c r="Q14" s="88">
        <v>0</v>
      </c>
      <c r="R14" s="88">
        <v>0</v>
      </c>
      <c r="S14" s="116">
        <v>0</v>
      </c>
      <c r="U14" s="115">
        <v>-175</v>
      </c>
      <c r="V14" s="116">
        <v>78.09</v>
      </c>
      <c r="W14">
        <v>76.349999999999994</v>
      </c>
      <c r="X14">
        <v>-88</v>
      </c>
      <c r="Y14">
        <v>0</v>
      </c>
      <c r="Z14">
        <v>1.74</v>
      </c>
      <c r="AA14">
        <v>-87</v>
      </c>
    </row>
    <row r="15" spans="1:27">
      <c r="G15" t="s">
        <v>57</v>
      </c>
      <c r="H15" s="115">
        <v>278.35000000000002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-95</v>
      </c>
      <c r="P15" s="88">
        <v>-96</v>
      </c>
      <c r="Q15" s="88">
        <v>0</v>
      </c>
      <c r="R15" s="88">
        <v>0</v>
      </c>
      <c r="S15" s="116">
        <v>0</v>
      </c>
      <c r="U15" s="115">
        <v>-191</v>
      </c>
      <c r="V15" s="116">
        <v>278.35000000000002</v>
      </c>
      <c r="W15">
        <v>278.35000000000002</v>
      </c>
      <c r="X15">
        <v>-95</v>
      </c>
      <c r="Y15">
        <v>0</v>
      </c>
      <c r="Z15">
        <v>0</v>
      </c>
      <c r="AA15">
        <v>-96</v>
      </c>
    </row>
    <row r="16" spans="1:27">
      <c r="G16" t="s">
        <v>58</v>
      </c>
      <c r="H16" s="115">
        <v>242.59</v>
      </c>
      <c r="I16" s="88">
        <v>0</v>
      </c>
      <c r="J16" s="88">
        <v>0</v>
      </c>
      <c r="K16" s="88">
        <v>0</v>
      </c>
      <c r="L16" s="88">
        <v>0</v>
      </c>
      <c r="M16" s="116">
        <v>1.26</v>
      </c>
      <c r="N16" s="115">
        <v>0</v>
      </c>
      <c r="O16" s="88">
        <v>-115</v>
      </c>
      <c r="P16" s="88">
        <v>-108</v>
      </c>
      <c r="Q16" s="88">
        <v>0</v>
      </c>
      <c r="R16" s="88">
        <v>0</v>
      </c>
      <c r="S16" s="116">
        <v>0</v>
      </c>
      <c r="U16" s="115">
        <v>-223</v>
      </c>
      <c r="V16" s="116">
        <v>243.85</v>
      </c>
      <c r="W16">
        <v>242.59</v>
      </c>
      <c r="X16">
        <v>-115</v>
      </c>
      <c r="Y16">
        <v>0</v>
      </c>
      <c r="Z16">
        <v>1.26</v>
      </c>
      <c r="AA16">
        <v>-108</v>
      </c>
    </row>
    <row r="17" spans="7:27">
      <c r="G17" t="s">
        <v>59</v>
      </c>
      <c r="H17" s="115">
        <v>197.17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0</v>
      </c>
      <c r="O17" s="88">
        <v>-135</v>
      </c>
      <c r="P17" s="88">
        <v>-120</v>
      </c>
      <c r="Q17" s="88">
        <v>0</v>
      </c>
      <c r="R17" s="88">
        <v>0</v>
      </c>
      <c r="S17" s="116">
        <v>0</v>
      </c>
      <c r="U17" s="115">
        <v>-255</v>
      </c>
      <c r="V17" s="116">
        <v>198.33</v>
      </c>
      <c r="W17">
        <v>197.17</v>
      </c>
      <c r="X17">
        <v>-135</v>
      </c>
      <c r="Y17">
        <v>0</v>
      </c>
      <c r="Z17">
        <v>1.1599999999999999</v>
      </c>
      <c r="AA17">
        <v>-120</v>
      </c>
    </row>
    <row r="18" spans="7:27">
      <c r="G18" t="s">
        <v>60</v>
      </c>
      <c r="H18" s="115">
        <v>171.07</v>
      </c>
      <c r="I18" s="88">
        <v>0</v>
      </c>
      <c r="J18" s="88">
        <v>0</v>
      </c>
      <c r="K18" s="88">
        <v>0</v>
      </c>
      <c r="L18" s="88">
        <v>0</v>
      </c>
      <c r="M18" s="116">
        <v>6.38</v>
      </c>
      <c r="N18" s="115">
        <v>0</v>
      </c>
      <c r="O18" s="88">
        <v>-124.2</v>
      </c>
      <c r="P18" s="88">
        <v>-140</v>
      </c>
      <c r="Q18" s="88">
        <v>0</v>
      </c>
      <c r="R18" s="88">
        <v>0</v>
      </c>
      <c r="S18" s="116">
        <v>0</v>
      </c>
      <c r="U18" s="115">
        <v>-264.2</v>
      </c>
      <c r="V18" s="116">
        <v>177.45</v>
      </c>
      <c r="W18">
        <v>171.07</v>
      </c>
      <c r="X18">
        <v>-124.2</v>
      </c>
      <c r="Y18">
        <v>0</v>
      </c>
      <c r="Z18">
        <v>6.38</v>
      </c>
      <c r="AA18">
        <v>-140</v>
      </c>
    </row>
    <row r="19" spans="7:27">
      <c r="G19" t="s">
        <v>61</v>
      </c>
      <c r="H19" s="115">
        <v>247.42</v>
      </c>
      <c r="I19" s="88">
        <v>0</v>
      </c>
      <c r="J19" s="88">
        <v>0</v>
      </c>
      <c r="K19" s="88">
        <v>0</v>
      </c>
      <c r="L19" s="88">
        <v>0</v>
      </c>
      <c r="M19" s="116">
        <v>3.48</v>
      </c>
      <c r="N19" s="115">
        <v>0</v>
      </c>
      <c r="O19" s="88">
        <v>-150</v>
      </c>
      <c r="P19" s="88">
        <v>-154</v>
      </c>
      <c r="Q19" s="88">
        <v>0</v>
      </c>
      <c r="R19" s="88">
        <v>0</v>
      </c>
      <c r="S19" s="116">
        <v>0</v>
      </c>
      <c r="U19" s="115">
        <v>-304</v>
      </c>
      <c r="V19" s="116">
        <v>250.9</v>
      </c>
      <c r="W19">
        <v>247.42</v>
      </c>
      <c r="X19">
        <v>-150</v>
      </c>
      <c r="Y19">
        <v>0</v>
      </c>
      <c r="Z19">
        <v>3.48</v>
      </c>
      <c r="AA19">
        <v>-154</v>
      </c>
    </row>
    <row r="20" spans="7:27">
      <c r="G20" t="s">
        <v>62</v>
      </c>
      <c r="H20" s="115">
        <v>228.09</v>
      </c>
      <c r="I20" s="88">
        <v>0</v>
      </c>
      <c r="J20" s="88">
        <v>0</v>
      </c>
      <c r="K20" s="88">
        <v>0</v>
      </c>
      <c r="L20" s="88">
        <v>0</v>
      </c>
      <c r="M20" s="116">
        <v>5.22</v>
      </c>
      <c r="N20" s="115">
        <v>0</v>
      </c>
      <c r="O20" s="88">
        <v>-160</v>
      </c>
      <c r="P20" s="88">
        <v>-168</v>
      </c>
      <c r="Q20" s="88">
        <v>0</v>
      </c>
      <c r="R20" s="88">
        <v>0</v>
      </c>
      <c r="S20" s="116">
        <v>0</v>
      </c>
      <c r="U20" s="115">
        <v>-328</v>
      </c>
      <c r="V20" s="116">
        <v>233.31</v>
      </c>
      <c r="W20">
        <v>228.09</v>
      </c>
      <c r="X20">
        <v>-160</v>
      </c>
      <c r="Y20">
        <v>0</v>
      </c>
      <c r="Z20">
        <v>5.22</v>
      </c>
      <c r="AA20">
        <v>-168</v>
      </c>
    </row>
    <row r="21" spans="7:27">
      <c r="G21" t="s">
        <v>63</v>
      </c>
      <c r="H21" s="115">
        <v>174.94</v>
      </c>
      <c r="I21" s="88">
        <v>0</v>
      </c>
      <c r="J21" s="88">
        <v>0</v>
      </c>
      <c r="K21" s="88">
        <v>0</v>
      </c>
      <c r="L21" s="88">
        <v>0</v>
      </c>
      <c r="M21" s="116">
        <v>5.22</v>
      </c>
      <c r="N21" s="115">
        <v>0</v>
      </c>
      <c r="O21" s="88">
        <v>-170</v>
      </c>
      <c r="P21" s="88">
        <v>-165</v>
      </c>
      <c r="Q21" s="88">
        <v>0</v>
      </c>
      <c r="R21" s="88">
        <v>0</v>
      </c>
      <c r="S21" s="116">
        <v>0</v>
      </c>
      <c r="U21" s="115">
        <v>-335</v>
      </c>
      <c r="V21" s="116">
        <v>180.16</v>
      </c>
      <c r="W21">
        <v>174.94</v>
      </c>
      <c r="X21">
        <v>-170</v>
      </c>
      <c r="Y21">
        <v>0</v>
      </c>
      <c r="Z21">
        <v>5.22</v>
      </c>
      <c r="AA21">
        <v>-165</v>
      </c>
    </row>
    <row r="22" spans="7:27">
      <c r="G22" t="s">
        <v>64</v>
      </c>
      <c r="H22" s="115">
        <v>128.54</v>
      </c>
      <c r="I22" s="88">
        <v>0</v>
      </c>
      <c r="J22" s="88">
        <v>0</v>
      </c>
      <c r="K22" s="88">
        <v>0</v>
      </c>
      <c r="L22" s="88">
        <v>0</v>
      </c>
      <c r="M22" s="116">
        <v>1.1599999999999999</v>
      </c>
      <c r="N22" s="115">
        <v>0</v>
      </c>
      <c r="O22" s="88">
        <v>-158</v>
      </c>
      <c r="P22" s="88">
        <v>-165</v>
      </c>
      <c r="Q22" s="88">
        <v>0</v>
      </c>
      <c r="R22" s="88">
        <v>0</v>
      </c>
      <c r="S22" s="116">
        <v>0</v>
      </c>
      <c r="U22" s="115">
        <v>-323</v>
      </c>
      <c r="V22" s="116">
        <v>129.69999999999999</v>
      </c>
      <c r="W22">
        <v>128.54</v>
      </c>
      <c r="X22">
        <v>-158</v>
      </c>
      <c r="Y22">
        <v>0</v>
      </c>
      <c r="Z22">
        <v>1.1599999999999999</v>
      </c>
      <c r="AA22">
        <v>-165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6.57</v>
      </c>
      <c r="N23" s="115">
        <v>0</v>
      </c>
      <c r="O23" s="88">
        <v>-195</v>
      </c>
      <c r="P23" s="88">
        <v>-140.19999999999999</v>
      </c>
      <c r="Q23" s="88">
        <v>0</v>
      </c>
      <c r="R23" s="88">
        <v>0</v>
      </c>
      <c r="S23" s="116">
        <v>0</v>
      </c>
      <c r="U23" s="115">
        <v>-335.2</v>
      </c>
      <c r="V23" s="116">
        <v>6.57</v>
      </c>
      <c r="W23">
        <v>0</v>
      </c>
      <c r="X23">
        <v>-195</v>
      </c>
      <c r="Y23">
        <v>0</v>
      </c>
      <c r="Z23">
        <v>6.57</v>
      </c>
      <c r="AA23">
        <v>-140.19999999999999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6.09</v>
      </c>
      <c r="N24" s="115">
        <v>0</v>
      </c>
      <c r="O24" s="88">
        <v>-205</v>
      </c>
      <c r="P24" s="88">
        <v>-338</v>
      </c>
      <c r="Q24" s="88">
        <v>0</v>
      </c>
      <c r="R24" s="88">
        <v>0</v>
      </c>
      <c r="S24" s="116">
        <v>0</v>
      </c>
      <c r="U24" s="115">
        <v>-543</v>
      </c>
      <c r="V24" s="116">
        <v>6.09</v>
      </c>
      <c r="W24">
        <v>0</v>
      </c>
      <c r="X24">
        <v>-205</v>
      </c>
      <c r="Y24">
        <v>0</v>
      </c>
      <c r="Z24">
        <v>6.09</v>
      </c>
      <c r="AA24">
        <v>-338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7.06</v>
      </c>
      <c r="N25" s="115">
        <v>0</v>
      </c>
      <c r="O25" s="88">
        <v>-210</v>
      </c>
      <c r="P25" s="88">
        <v>-397</v>
      </c>
      <c r="Q25" s="88">
        <v>0</v>
      </c>
      <c r="R25" s="88">
        <v>0</v>
      </c>
      <c r="S25" s="116">
        <v>0</v>
      </c>
      <c r="U25" s="115">
        <v>-607</v>
      </c>
      <c r="V25" s="116">
        <v>7.06</v>
      </c>
      <c r="W25">
        <v>0</v>
      </c>
      <c r="X25">
        <v>-210</v>
      </c>
      <c r="Y25">
        <v>0</v>
      </c>
      <c r="Z25">
        <v>7.06</v>
      </c>
      <c r="AA25">
        <v>-397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3.96</v>
      </c>
      <c r="N26" s="115">
        <v>0</v>
      </c>
      <c r="O26" s="88">
        <v>-220</v>
      </c>
      <c r="P26" s="88">
        <v>-428</v>
      </c>
      <c r="Q26" s="88">
        <v>0</v>
      </c>
      <c r="R26" s="88">
        <v>0</v>
      </c>
      <c r="S26" s="116">
        <v>0</v>
      </c>
      <c r="U26" s="115">
        <v>-648</v>
      </c>
      <c r="V26" s="116">
        <v>3.96</v>
      </c>
      <c r="W26">
        <v>0</v>
      </c>
      <c r="X26">
        <v>-220</v>
      </c>
      <c r="Y26">
        <v>0</v>
      </c>
      <c r="Z26">
        <v>3.96</v>
      </c>
      <c r="AA26">
        <v>-428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3.87</v>
      </c>
      <c r="N27" s="115">
        <v>0</v>
      </c>
      <c r="O27" s="88">
        <v>-165</v>
      </c>
      <c r="P27" s="88">
        <v>-236.88</v>
      </c>
      <c r="Q27" s="88">
        <v>0</v>
      </c>
      <c r="R27" s="88">
        <v>0</v>
      </c>
      <c r="S27" s="116">
        <v>0</v>
      </c>
      <c r="U27" s="115">
        <v>-401.88</v>
      </c>
      <c r="V27" s="116">
        <v>3.87</v>
      </c>
      <c r="W27">
        <v>0</v>
      </c>
      <c r="X27">
        <v>-165</v>
      </c>
      <c r="Y27">
        <v>0</v>
      </c>
      <c r="Z27">
        <v>3.87</v>
      </c>
      <c r="AA27">
        <v>-236.88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8.1199999999999992</v>
      </c>
      <c r="N28" s="115">
        <v>0</v>
      </c>
      <c r="O28" s="88">
        <v>-175</v>
      </c>
      <c r="P28" s="88">
        <v>-270.07</v>
      </c>
      <c r="Q28" s="88">
        <v>0</v>
      </c>
      <c r="R28" s="88">
        <v>0</v>
      </c>
      <c r="S28" s="116">
        <v>0</v>
      </c>
      <c r="U28" s="115">
        <v>-445.07</v>
      </c>
      <c r="V28" s="116">
        <v>8.1199999999999992</v>
      </c>
      <c r="W28">
        <v>0</v>
      </c>
      <c r="X28">
        <v>-175</v>
      </c>
      <c r="Y28">
        <v>0</v>
      </c>
      <c r="Z28">
        <v>8.1199999999999992</v>
      </c>
      <c r="AA28">
        <v>-270.07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0.77</v>
      </c>
      <c r="N29" s="115">
        <v>0</v>
      </c>
      <c r="O29" s="88">
        <v>-195</v>
      </c>
      <c r="P29" s="88">
        <v>-434</v>
      </c>
      <c r="Q29" s="88">
        <v>0</v>
      </c>
      <c r="R29" s="88">
        <v>0</v>
      </c>
      <c r="S29" s="116">
        <v>0</v>
      </c>
      <c r="U29" s="115">
        <v>-629</v>
      </c>
      <c r="V29" s="116">
        <v>0.77</v>
      </c>
      <c r="W29">
        <v>0</v>
      </c>
      <c r="X29">
        <v>-195</v>
      </c>
      <c r="Y29">
        <v>0</v>
      </c>
      <c r="Z29">
        <v>0.77</v>
      </c>
      <c r="AA29">
        <v>-434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6.96</v>
      </c>
      <c r="N30" s="115">
        <v>0</v>
      </c>
      <c r="O30" s="88">
        <v>-210</v>
      </c>
      <c r="P30" s="88">
        <v>-495</v>
      </c>
      <c r="Q30" s="88">
        <v>0</v>
      </c>
      <c r="R30" s="88">
        <v>0</v>
      </c>
      <c r="S30" s="116">
        <v>0</v>
      </c>
      <c r="U30" s="115">
        <v>-705</v>
      </c>
      <c r="V30" s="116">
        <v>6.96</v>
      </c>
      <c r="W30">
        <v>0</v>
      </c>
      <c r="X30">
        <v>-210</v>
      </c>
      <c r="Y30">
        <v>0</v>
      </c>
      <c r="Z30">
        <v>6.96</v>
      </c>
      <c r="AA30">
        <v>-495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7.25</v>
      </c>
      <c r="N31" s="115">
        <v>0</v>
      </c>
      <c r="O31" s="88">
        <v>-220</v>
      </c>
      <c r="P31" s="88">
        <v>-559</v>
      </c>
      <c r="Q31" s="88">
        <v>0</v>
      </c>
      <c r="R31" s="88">
        <v>0</v>
      </c>
      <c r="S31" s="116">
        <v>0</v>
      </c>
      <c r="U31" s="115">
        <v>-779</v>
      </c>
      <c r="V31" s="116">
        <v>7.25</v>
      </c>
      <c r="W31">
        <v>0</v>
      </c>
      <c r="X31">
        <v>-220</v>
      </c>
      <c r="Y31">
        <v>0</v>
      </c>
      <c r="Z31">
        <v>7.25</v>
      </c>
      <c r="AA31">
        <v>-559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11.6</v>
      </c>
      <c r="N32" s="115">
        <v>0</v>
      </c>
      <c r="O32" s="88">
        <v>-240</v>
      </c>
      <c r="P32" s="88">
        <v>-602</v>
      </c>
      <c r="Q32" s="88">
        <v>0</v>
      </c>
      <c r="R32" s="88">
        <v>0</v>
      </c>
      <c r="S32" s="116">
        <v>0</v>
      </c>
      <c r="U32" s="115">
        <v>-842</v>
      </c>
      <c r="V32" s="116">
        <v>11.6</v>
      </c>
      <c r="W32">
        <v>0</v>
      </c>
      <c r="X32">
        <v>-240</v>
      </c>
      <c r="Y32">
        <v>0</v>
      </c>
      <c r="Z32">
        <v>11.6</v>
      </c>
      <c r="AA32">
        <v>-602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5.99</v>
      </c>
      <c r="N33" s="115">
        <v>0</v>
      </c>
      <c r="O33" s="88">
        <v>-250</v>
      </c>
      <c r="P33" s="88">
        <v>-382</v>
      </c>
      <c r="Q33" s="88">
        <v>0</v>
      </c>
      <c r="R33" s="88">
        <v>0</v>
      </c>
      <c r="S33" s="116">
        <v>0</v>
      </c>
      <c r="U33" s="115">
        <v>-632</v>
      </c>
      <c r="V33" s="116">
        <v>5.99</v>
      </c>
      <c r="W33">
        <v>0</v>
      </c>
      <c r="X33">
        <v>-250</v>
      </c>
      <c r="Y33">
        <v>0</v>
      </c>
      <c r="Z33">
        <v>5.99</v>
      </c>
      <c r="AA33">
        <v>-382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5.12</v>
      </c>
      <c r="N34" s="115">
        <v>0</v>
      </c>
      <c r="O34" s="88">
        <v>-243</v>
      </c>
      <c r="P34" s="88">
        <v>-411</v>
      </c>
      <c r="Q34" s="88">
        <v>0</v>
      </c>
      <c r="R34" s="88">
        <v>0</v>
      </c>
      <c r="S34" s="116">
        <v>0</v>
      </c>
      <c r="U34" s="115">
        <v>-654</v>
      </c>
      <c r="V34" s="116">
        <v>5.12</v>
      </c>
      <c r="W34">
        <v>0</v>
      </c>
      <c r="X34">
        <v>-243</v>
      </c>
      <c r="Y34">
        <v>0</v>
      </c>
      <c r="Z34">
        <v>5.12</v>
      </c>
      <c r="AA34">
        <v>-411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7.73</v>
      </c>
      <c r="N35" s="115">
        <v>0</v>
      </c>
      <c r="O35" s="88">
        <v>-234</v>
      </c>
      <c r="P35" s="88">
        <v>-430</v>
      </c>
      <c r="Q35" s="88">
        <v>0</v>
      </c>
      <c r="R35" s="88">
        <v>0</v>
      </c>
      <c r="S35" s="116">
        <v>0</v>
      </c>
      <c r="U35" s="115">
        <v>-664</v>
      </c>
      <c r="V35" s="116">
        <v>7.73</v>
      </c>
      <c r="W35">
        <v>0</v>
      </c>
      <c r="X35">
        <v>-234</v>
      </c>
      <c r="Y35">
        <v>0</v>
      </c>
      <c r="Z35">
        <v>7.73</v>
      </c>
      <c r="AA35">
        <v>-430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3.67</v>
      </c>
      <c r="N36" s="115">
        <v>0</v>
      </c>
      <c r="O36" s="88">
        <v>-239</v>
      </c>
      <c r="P36" s="88">
        <v>-432</v>
      </c>
      <c r="Q36" s="88">
        <v>0</v>
      </c>
      <c r="R36" s="88">
        <v>0</v>
      </c>
      <c r="S36" s="116">
        <v>0</v>
      </c>
      <c r="U36" s="115">
        <v>-671</v>
      </c>
      <c r="V36" s="116">
        <v>3.67</v>
      </c>
      <c r="W36">
        <v>0</v>
      </c>
      <c r="X36">
        <v>-239</v>
      </c>
      <c r="Y36">
        <v>0</v>
      </c>
      <c r="Z36">
        <v>3.67</v>
      </c>
      <c r="AA36">
        <v>-432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10.82</v>
      </c>
      <c r="N37" s="115">
        <v>0</v>
      </c>
      <c r="O37" s="88">
        <v>-231</v>
      </c>
      <c r="P37" s="88">
        <v>-439</v>
      </c>
      <c r="Q37" s="88">
        <v>0</v>
      </c>
      <c r="R37" s="88">
        <v>0</v>
      </c>
      <c r="S37" s="116">
        <v>0</v>
      </c>
      <c r="U37" s="115">
        <v>-670</v>
      </c>
      <c r="V37" s="116">
        <v>10.82</v>
      </c>
      <c r="W37">
        <v>0</v>
      </c>
      <c r="X37">
        <v>-231</v>
      </c>
      <c r="Y37">
        <v>0</v>
      </c>
      <c r="Z37">
        <v>10.82</v>
      </c>
      <c r="AA37">
        <v>-439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8.41</v>
      </c>
      <c r="N38" s="115">
        <v>0</v>
      </c>
      <c r="O38" s="88">
        <v>-236</v>
      </c>
      <c r="P38" s="88">
        <v>-439</v>
      </c>
      <c r="Q38" s="88">
        <v>0</v>
      </c>
      <c r="R38" s="88">
        <v>0</v>
      </c>
      <c r="S38" s="116">
        <v>0</v>
      </c>
      <c r="U38" s="115">
        <v>-675</v>
      </c>
      <c r="V38" s="116">
        <v>8.41</v>
      </c>
      <c r="W38">
        <v>0</v>
      </c>
      <c r="X38">
        <v>-236</v>
      </c>
      <c r="Y38">
        <v>0</v>
      </c>
      <c r="Z38">
        <v>8.41</v>
      </c>
      <c r="AA38">
        <v>-439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13.24</v>
      </c>
      <c r="N39" s="115">
        <v>0</v>
      </c>
      <c r="O39" s="88">
        <v>-236</v>
      </c>
      <c r="P39" s="88">
        <v>-249</v>
      </c>
      <c r="Q39" s="88">
        <v>0</v>
      </c>
      <c r="R39" s="88">
        <v>0</v>
      </c>
      <c r="S39" s="116">
        <v>0</v>
      </c>
      <c r="U39" s="115">
        <v>-485</v>
      </c>
      <c r="V39" s="116">
        <v>13.24</v>
      </c>
      <c r="W39">
        <v>0</v>
      </c>
      <c r="X39">
        <v>-236</v>
      </c>
      <c r="Y39">
        <v>0</v>
      </c>
      <c r="Z39">
        <v>13.24</v>
      </c>
      <c r="AA39">
        <v>-249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8.02</v>
      </c>
      <c r="N40" s="115">
        <v>0</v>
      </c>
      <c r="O40" s="88">
        <v>-213.4</v>
      </c>
      <c r="P40" s="88">
        <v>-203</v>
      </c>
      <c r="Q40" s="88">
        <v>0</v>
      </c>
      <c r="R40" s="88">
        <v>0</v>
      </c>
      <c r="S40" s="116">
        <v>0</v>
      </c>
      <c r="U40" s="115">
        <v>-416.4</v>
      </c>
      <c r="V40" s="116">
        <v>8.02</v>
      </c>
      <c r="W40">
        <v>0</v>
      </c>
      <c r="X40">
        <v>-213.4</v>
      </c>
      <c r="Y40">
        <v>0</v>
      </c>
      <c r="Z40">
        <v>8.02</v>
      </c>
      <c r="AA40">
        <v>-203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6.96</v>
      </c>
      <c r="N41" s="115">
        <v>0</v>
      </c>
      <c r="O41" s="88">
        <v>-206</v>
      </c>
      <c r="P41" s="88">
        <v>-155</v>
      </c>
      <c r="Q41" s="88">
        <v>0</v>
      </c>
      <c r="R41" s="88">
        <v>0</v>
      </c>
      <c r="S41" s="116">
        <v>0</v>
      </c>
      <c r="U41" s="115">
        <v>-361</v>
      </c>
      <c r="V41" s="116">
        <v>6.96</v>
      </c>
      <c r="W41">
        <v>0</v>
      </c>
      <c r="X41">
        <v>-206</v>
      </c>
      <c r="Y41">
        <v>0</v>
      </c>
      <c r="Z41">
        <v>6.96</v>
      </c>
      <c r="AA41">
        <v>-155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7.93</v>
      </c>
      <c r="N42" s="115">
        <v>0</v>
      </c>
      <c r="O42" s="88">
        <v>-176</v>
      </c>
      <c r="P42" s="88">
        <v>-115</v>
      </c>
      <c r="Q42" s="88">
        <v>0</v>
      </c>
      <c r="R42" s="88">
        <v>0</v>
      </c>
      <c r="S42" s="116">
        <v>0</v>
      </c>
      <c r="U42" s="115">
        <v>-291</v>
      </c>
      <c r="V42" s="116">
        <v>7.93</v>
      </c>
      <c r="W42">
        <v>0</v>
      </c>
      <c r="X42">
        <v>-176</v>
      </c>
      <c r="Y42">
        <v>0</v>
      </c>
      <c r="Z42">
        <v>7.93</v>
      </c>
      <c r="AA42">
        <v>-115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1.35</v>
      </c>
      <c r="N43" s="115">
        <v>0</v>
      </c>
      <c r="O43" s="88">
        <v>-110</v>
      </c>
      <c r="P43" s="88">
        <v>-43</v>
      </c>
      <c r="Q43" s="88">
        <v>0</v>
      </c>
      <c r="R43" s="88">
        <v>0</v>
      </c>
      <c r="S43" s="116">
        <v>0</v>
      </c>
      <c r="U43" s="115">
        <v>-153</v>
      </c>
      <c r="V43" s="116">
        <v>1.35</v>
      </c>
      <c r="W43">
        <v>0</v>
      </c>
      <c r="X43">
        <v>-110</v>
      </c>
      <c r="Y43">
        <v>0</v>
      </c>
      <c r="Z43">
        <v>1.35</v>
      </c>
      <c r="AA43">
        <v>-43</v>
      </c>
    </row>
    <row r="44" spans="7:27">
      <c r="G44" t="s">
        <v>86</v>
      </c>
      <c r="H44" s="115">
        <v>31.89</v>
      </c>
      <c r="I44" s="88">
        <v>0</v>
      </c>
      <c r="J44" s="88">
        <v>0</v>
      </c>
      <c r="K44" s="88">
        <v>0</v>
      </c>
      <c r="L44" s="88">
        <v>0</v>
      </c>
      <c r="M44" s="116">
        <v>7.54</v>
      </c>
      <c r="N44" s="115">
        <v>0</v>
      </c>
      <c r="O44" s="88">
        <v>-95</v>
      </c>
      <c r="P44" s="88">
        <v>0</v>
      </c>
      <c r="Q44" s="88">
        <v>0</v>
      </c>
      <c r="R44" s="88">
        <v>0</v>
      </c>
      <c r="S44" s="116">
        <v>0</v>
      </c>
      <c r="U44" s="115">
        <v>-95</v>
      </c>
      <c r="V44" s="116">
        <v>39.43</v>
      </c>
      <c r="W44">
        <v>31.89</v>
      </c>
      <c r="X44">
        <v>-95</v>
      </c>
      <c r="Y44">
        <v>0</v>
      </c>
      <c r="Z44">
        <v>7.54</v>
      </c>
      <c r="AA44">
        <v>0</v>
      </c>
    </row>
    <row r="45" spans="7:27">
      <c r="G45" t="s">
        <v>87</v>
      </c>
      <c r="H45" s="115">
        <v>90.85</v>
      </c>
      <c r="I45" s="88">
        <v>0</v>
      </c>
      <c r="J45" s="88">
        <v>0</v>
      </c>
      <c r="K45" s="88">
        <v>0</v>
      </c>
      <c r="L45" s="88">
        <v>0</v>
      </c>
      <c r="M45" s="116">
        <v>5.03</v>
      </c>
      <c r="N45" s="115">
        <v>0</v>
      </c>
      <c r="O45" s="88">
        <v>-90</v>
      </c>
      <c r="P45" s="88">
        <v>0</v>
      </c>
      <c r="Q45" s="88">
        <v>0</v>
      </c>
      <c r="R45" s="88">
        <v>0</v>
      </c>
      <c r="S45" s="116">
        <v>0</v>
      </c>
      <c r="U45" s="115">
        <v>-90</v>
      </c>
      <c r="V45" s="116">
        <v>95.88</v>
      </c>
      <c r="W45">
        <v>90.85</v>
      </c>
      <c r="X45">
        <v>-90</v>
      </c>
      <c r="Y45">
        <v>0</v>
      </c>
      <c r="Z45">
        <v>5.03</v>
      </c>
      <c r="AA45">
        <v>0</v>
      </c>
    </row>
    <row r="46" spans="7:27">
      <c r="G46" t="s">
        <v>88</v>
      </c>
      <c r="H46" s="115">
        <v>107.28</v>
      </c>
      <c r="I46" s="88">
        <v>0</v>
      </c>
      <c r="J46" s="88">
        <v>0</v>
      </c>
      <c r="K46" s="88">
        <v>0</v>
      </c>
      <c r="L46" s="88">
        <v>0</v>
      </c>
      <c r="M46" s="116">
        <v>8.02</v>
      </c>
      <c r="N46" s="115">
        <v>0</v>
      </c>
      <c r="O46" s="88">
        <v>-70</v>
      </c>
      <c r="P46" s="88">
        <v>0</v>
      </c>
      <c r="Q46" s="88">
        <v>0</v>
      </c>
      <c r="R46" s="88">
        <v>0</v>
      </c>
      <c r="S46" s="116">
        <v>0</v>
      </c>
      <c r="U46" s="115">
        <v>-70</v>
      </c>
      <c r="V46" s="116">
        <v>115.3</v>
      </c>
      <c r="W46">
        <v>107.28</v>
      </c>
      <c r="X46">
        <v>-70</v>
      </c>
      <c r="Y46">
        <v>0</v>
      </c>
      <c r="Z46">
        <v>8.02</v>
      </c>
      <c r="AA46">
        <v>0</v>
      </c>
    </row>
    <row r="47" spans="7:27">
      <c r="G47" t="s">
        <v>89</v>
      </c>
      <c r="H47" s="115">
        <v>127.57</v>
      </c>
      <c r="I47" s="88">
        <v>0</v>
      </c>
      <c r="J47" s="88">
        <v>0</v>
      </c>
      <c r="K47" s="88">
        <v>0</v>
      </c>
      <c r="L47" s="88">
        <v>0</v>
      </c>
      <c r="M47" s="116">
        <v>3.29</v>
      </c>
      <c r="N47" s="115">
        <v>0</v>
      </c>
      <c r="O47" s="88">
        <v>-55</v>
      </c>
      <c r="P47" s="88">
        <v>0</v>
      </c>
      <c r="Q47" s="88">
        <v>0</v>
      </c>
      <c r="R47" s="88">
        <v>0</v>
      </c>
      <c r="S47" s="116">
        <v>0</v>
      </c>
      <c r="U47" s="115">
        <v>-55</v>
      </c>
      <c r="V47" s="116">
        <v>130.86000000000001</v>
      </c>
      <c r="W47">
        <v>127.57</v>
      </c>
      <c r="X47">
        <v>-55</v>
      </c>
      <c r="Y47">
        <v>0</v>
      </c>
      <c r="Z47">
        <v>3.29</v>
      </c>
      <c r="AA47">
        <v>0</v>
      </c>
    </row>
    <row r="48" spans="7:27">
      <c r="G48" t="s">
        <v>90</v>
      </c>
      <c r="H48" s="115">
        <v>147.88</v>
      </c>
      <c r="I48" s="88">
        <v>0</v>
      </c>
      <c r="J48" s="88">
        <v>0</v>
      </c>
      <c r="K48" s="88">
        <v>0</v>
      </c>
      <c r="L48" s="88">
        <v>0</v>
      </c>
      <c r="M48" s="116">
        <v>2.5099999999999998</v>
      </c>
      <c r="N48" s="115">
        <v>0</v>
      </c>
      <c r="O48" s="88">
        <v>-40</v>
      </c>
      <c r="P48" s="88">
        <v>0</v>
      </c>
      <c r="Q48" s="88">
        <v>0</v>
      </c>
      <c r="R48" s="88">
        <v>0</v>
      </c>
      <c r="S48" s="116">
        <v>0</v>
      </c>
      <c r="U48" s="115">
        <v>-40</v>
      </c>
      <c r="V48" s="116">
        <v>150.38999999999999</v>
      </c>
      <c r="W48">
        <v>147.88</v>
      </c>
      <c r="X48">
        <v>-40</v>
      </c>
      <c r="Y48">
        <v>0</v>
      </c>
      <c r="Z48">
        <v>2.5099999999999998</v>
      </c>
      <c r="AA48">
        <v>0</v>
      </c>
    </row>
    <row r="49" spans="7:27">
      <c r="G49" t="s">
        <v>91</v>
      </c>
      <c r="H49" s="115">
        <v>152.71</v>
      </c>
      <c r="I49" s="88">
        <v>0</v>
      </c>
      <c r="J49" s="88">
        <v>0</v>
      </c>
      <c r="K49" s="88">
        <v>0</v>
      </c>
      <c r="L49" s="88">
        <v>0</v>
      </c>
      <c r="M49" s="116">
        <v>4.3499999999999996</v>
      </c>
      <c r="N49" s="115">
        <v>0</v>
      </c>
      <c r="O49" s="88">
        <v>-4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157.06</v>
      </c>
      <c r="W49">
        <v>152.71</v>
      </c>
      <c r="X49">
        <v>-4</v>
      </c>
      <c r="Y49">
        <v>0</v>
      </c>
      <c r="Z49">
        <v>4.3499999999999996</v>
      </c>
      <c r="AA49">
        <v>0</v>
      </c>
    </row>
    <row r="50" spans="7:27">
      <c r="G50" t="s">
        <v>92</v>
      </c>
      <c r="H50" s="115">
        <v>186.53</v>
      </c>
      <c r="I50" s="88">
        <v>0</v>
      </c>
      <c r="J50" s="88">
        <v>0</v>
      </c>
      <c r="K50" s="88">
        <v>0</v>
      </c>
      <c r="L50" s="88">
        <v>0</v>
      </c>
      <c r="M50" s="116">
        <v>0.97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187.5</v>
      </c>
      <c r="W50">
        <v>186.53</v>
      </c>
      <c r="X50">
        <v>0</v>
      </c>
      <c r="Y50">
        <v>0</v>
      </c>
      <c r="Z50">
        <v>0.97</v>
      </c>
      <c r="AA50">
        <v>0</v>
      </c>
    </row>
    <row r="51" spans="7:27">
      <c r="G51" t="s">
        <v>93</v>
      </c>
      <c r="H51" s="115">
        <v>202.97</v>
      </c>
      <c r="I51" s="88">
        <v>0</v>
      </c>
      <c r="J51" s="88">
        <v>0</v>
      </c>
      <c r="K51" s="88">
        <v>0</v>
      </c>
      <c r="L51" s="88">
        <v>0</v>
      </c>
      <c r="M51" s="116">
        <v>5.12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208.09</v>
      </c>
      <c r="W51">
        <v>202.97</v>
      </c>
      <c r="X51">
        <v>0</v>
      </c>
      <c r="Y51">
        <v>0</v>
      </c>
      <c r="Z51">
        <v>5.12</v>
      </c>
      <c r="AA51">
        <v>0</v>
      </c>
    </row>
    <row r="52" spans="7:27">
      <c r="G52" t="s">
        <v>94</v>
      </c>
      <c r="H52" s="115">
        <v>222.3</v>
      </c>
      <c r="I52" s="88">
        <v>0</v>
      </c>
      <c r="J52" s="88">
        <v>0</v>
      </c>
      <c r="K52" s="88">
        <v>0</v>
      </c>
      <c r="L52" s="88">
        <v>0</v>
      </c>
      <c r="M52" s="116">
        <v>4.25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226.55</v>
      </c>
      <c r="W52">
        <v>222.3</v>
      </c>
      <c r="X52">
        <v>0</v>
      </c>
      <c r="Y52">
        <v>0</v>
      </c>
      <c r="Z52">
        <v>4.25</v>
      </c>
      <c r="AA52">
        <v>0</v>
      </c>
    </row>
    <row r="53" spans="7:27">
      <c r="G53" t="s">
        <v>95</v>
      </c>
      <c r="H53" s="115">
        <v>230.03</v>
      </c>
      <c r="I53" s="88">
        <v>0</v>
      </c>
      <c r="J53" s="88">
        <v>0</v>
      </c>
      <c r="K53" s="88">
        <v>0</v>
      </c>
      <c r="L53" s="88">
        <v>0</v>
      </c>
      <c r="M53" s="116">
        <v>9.2799999999999994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239.31</v>
      </c>
      <c r="W53">
        <v>230.03</v>
      </c>
      <c r="X53">
        <v>0</v>
      </c>
      <c r="Y53">
        <v>0</v>
      </c>
      <c r="Z53">
        <v>9.2799999999999994</v>
      </c>
      <c r="AA53">
        <v>0</v>
      </c>
    </row>
    <row r="54" spans="7:27">
      <c r="G54" t="s">
        <v>96</v>
      </c>
      <c r="H54" s="115">
        <v>255.15</v>
      </c>
      <c r="I54" s="88">
        <v>0</v>
      </c>
      <c r="J54" s="88">
        <v>0</v>
      </c>
      <c r="K54" s="88">
        <v>0</v>
      </c>
      <c r="L54" s="88">
        <v>0</v>
      </c>
      <c r="M54" s="116">
        <v>7.06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262.20999999999998</v>
      </c>
      <c r="W54">
        <v>255.15</v>
      </c>
      <c r="X54">
        <v>0</v>
      </c>
      <c r="Y54">
        <v>0</v>
      </c>
      <c r="Z54">
        <v>7.06</v>
      </c>
      <c r="AA54">
        <v>0</v>
      </c>
    </row>
    <row r="55" spans="7:27">
      <c r="G55" t="s">
        <v>97</v>
      </c>
      <c r="H55" s="115">
        <v>243.55</v>
      </c>
      <c r="I55" s="88">
        <v>0</v>
      </c>
      <c r="J55" s="88">
        <v>0</v>
      </c>
      <c r="K55" s="88">
        <v>0</v>
      </c>
      <c r="L55" s="88">
        <v>0</v>
      </c>
      <c r="M55" s="116">
        <v>7.93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251.48</v>
      </c>
      <c r="W55">
        <v>243.55</v>
      </c>
      <c r="X55">
        <v>0</v>
      </c>
      <c r="Y55">
        <v>0</v>
      </c>
      <c r="Z55">
        <v>7.93</v>
      </c>
      <c r="AA55">
        <v>0</v>
      </c>
    </row>
    <row r="56" spans="7:27">
      <c r="G56" t="s">
        <v>98</v>
      </c>
      <c r="H56" s="115">
        <v>260.95</v>
      </c>
      <c r="I56" s="88">
        <v>0</v>
      </c>
      <c r="J56" s="88">
        <v>0</v>
      </c>
      <c r="K56" s="88">
        <v>0</v>
      </c>
      <c r="L56" s="88">
        <v>0</v>
      </c>
      <c r="M56" s="116">
        <v>6.77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267.72000000000003</v>
      </c>
      <c r="W56">
        <v>260.95</v>
      </c>
      <c r="X56">
        <v>0</v>
      </c>
      <c r="Y56">
        <v>0</v>
      </c>
      <c r="Z56">
        <v>6.77</v>
      </c>
      <c r="AA56">
        <v>0</v>
      </c>
    </row>
    <row r="57" spans="7:27">
      <c r="G57" t="s">
        <v>99</v>
      </c>
      <c r="H57" s="115">
        <v>276.42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276.42</v>
      </c>
      <c r="W57">
        <v>276.42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289.95</v>
      </c>
      <c r="I58" s="88">
        <v>0</v>
      </c>
      <c r="J58" s="88">
        <v>0</v>
      </c>
      <c r="K58" s="88">
        <v>0</v>
      </c>
      <c r="L58" s="88">
        <v>0</v>
      </c>
      <c r="M58" s="116">
        <v>2.9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292.85000000000002</v>
      </c>
      <c r="W58">
        <v>289.95</v>
      </c>
      <c r="X58">
        <v>0</v>
      </c>
      <c r="Y58">
        <v>0</v>
      </c>
      <c r="Z58">
        <v>2.9</v>
      </c>
      <c r="AA58">
        <v>0</v>
      </c>
    </row>
    <row r="59" spans="7:27">
      <c r="G59" t="s">
        <v>101</v>
      </c>
      <c r="H59" s="115">
        <v>137.24</v>
      </c>
      <c r="I59" s="88">
        <v>0</v>
      </c>
      <c r="J59" s="88">
        <v>0</v>
      </c>
      <c r="K59" s="88">
        <v>0</v>
      </c>
      <c r="L59" s="88">
        <v>0</v>
      </c>
      <c r="M59" s="116">
        <v>2.42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139.66</v>
      </c>
      <c r="W59">
        <v>137.24</v>
      </c>
      <c r="X59">
        <v>0</v>
      </c>
      <c r="Y59">
        <v>0</v>
      </c>
      <c r="Z59">
        <v>2.42</v>
      </c>
      <c r="AA59">
        <v>0</v>
      </c>
    </row>
    <row r="60" spans="7:27">
      <c r="G60" t="s">
        <v>102</v>
      </c>
      <c r="H60" s="115">
        <v>141.11000000000001</v>
      </c>
      <c r="I60" s="88">
        <v>0</v>
      </c>
      <c r="J60" s="88">
        <v>0</v>
      </c>
      <c r="K60" s="88">
        <v>0</v>
      </c>
      <c r="L60" s="88">
        <v>0</v>
      </c>
      <c r="M60" s="116">
        <v>11.98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153.09</v>
      </c>
      <c r="W60">
        <v>141.11000000000001</v>
      </c>
      <c r="X60">
        <v>0</v>
      </c>
      <c r="Y60">
        <v>0</v>
      </c>
      <c r="Z60">
        <v>11.98</v>
      </c>
      <c r="AA60">
        <v>0</v>
      </c>
    </row>
    <row r="61" spans="7:27">
      <c r="G61" t="s">
        <v>103</v>
      </c>
      <c r="H61" s="115">
        <v>145.94</v>
      </c>
      <c r="I61" s="88">
        <v>0</v>
      </c>
      <c r="J61" s="88">
        <v>0</v>
      </c>
      <c r="K61" s="88">
        <v>0</v>
      </c>
      <c r="L61" s="88">
        <v>0</v>
      </c>
      <c r="M61" s="116">
        <v>6.67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152.61000000000001</v>
      </c>
      <c r="W61">
        <v>145.94</v>
      </c>
      <c r="X61">
        <v>0</v>
      </c>
      <c r="Y61">
        <v>0</v>
      </c>
      <c r="Z61">
        <v>6.67</v>
      </c>
      <c r="AA61">
        <v>0</v>
      </c>
    </row>
    <row r="62" spans="7:27">
      <c r="G62" t="s">
        <v>104</v>
      </c>
      <c r="H62" s="115">
        <v>156.58000000000001</v>
      </c>
      <c r="I62" s="88">
        <v>0</v>
      </c>
      <c r="J62" s="88">
        <v>0</v>
      </c>
      <c r="K62" s="88">
        <v>0</v>
      </c>
      <c r="L62" s="88">
        <v>0</v>
      </c>
      <c r="M62" s="116">
        <v>4.54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161.12</v>
      </c>
      <c r="W62">
        <v>156.58000000000001</v>
      </c>
      <c r="X62">
        <v>0</v>
      </c>
      <c r="Y62">
        <v>0</v>
      </c>
      <c r="Z62">
        <v>4.54</v>
      </c>
      <c r="AA62">
        <v>0</v>
      </c>
    </row>
    <row r="63" spans="7:27">
      <c r="G63" t="s">
        <v>105</v>
      </c>
      <c r="H63" s="115">
        <v>151.74</v>
      </c>
      <c r="I63" s="88">
        <v>0</v>
      </c>
      <c r="J63" s="88">
        <v>0</v>
      </c>
      <c r="K63" s="88">
        <v>0</v>
      </c>
      <c r="L63" s="88">
        <v>0</v>
      </c>
      <c r="M63" s="116">
        <v>4.45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156.19</v>
      </c>
      <c r="W63">
        <v>151.74</v>
      </c>
      <c r="X63">
        <v>0</v>
      </c>
      <c r="Y63">
        <v>0</v>
      </c>
      <c r="Z63">
        <v>4.45</v>
      </c>
      <c r="AA63">
        <v>0</v>
      </c>
    </row>
    <row r="64" spans="7:27">
      <c r="G64" t="s">
        <v>106</v>
      </c>
      <c r="H64" s="115">
        <v>163.34</v>
      </c>
      <c r="I64" s="88">
        <v>0</v>
      </c>
      <c r="J64" s="88">
        <v>0</v>
      </c>
      <c r="K64" s="88">
        <v>0</v>
      </c>
      <c r="L64" s="88">
        <v>0</v>
      </c>
      <c r="M64" s="116">
        <v>0.19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163.53</v>
      </c>
      <c r="W64">
        <v>163.34</v>
      </c>
      <c r="X64">
        <v>0</v>
      </c>
      <c r="Y64">
        <v>0</v>
      </c>
      <c r="Z64">
        <v>0.19</v>
      </c>
      <c r="AA64">
        <v>0</v>
      </c>
    </row>
    <row r="65" spans="7:27">
      <c r="G65" t="s">
        <v>107</v>
      </c>
      <c r="H65" s="115">
        <v>174.93</v>
      </c>
      <c r="I65" s="88">
        <v>0</v>
      </c>
      <c r="J65" s="88">
        <v>0</v>
      </c>
      <c r="K65" s="88">
        <v>0</v>
      </c>
      <c r="L65" s="88">
        <v>0</v>
      </c>
      <c r="M65" s="116">
        <v>8.51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183.44</v>
      </c>
      <c r="W65">
        <v>174.93</v>
      </c>
      <c r="X65">
        <v>0</v>
      </c>
      <c r="Y65">
        <v>0</v>
      </c>
      <c r="Z65">
        <v>8.51</v>
      </c>
      <c r="AA65">
        <v>0</v>
      </c>
    </row>
    <row r="66" spans="7:27">
      <c r="G66" t="s">
        <v>108</v>
      </c>
      <c r="H66" s="115">
        <v>187.5</v>
      </c>
      <c r="I66" s="88">
        <v>0</v>
      </c>
      <c r="J66" s="88">
        <v>0</v>
      </c>
      <c r="K66" s="88">
        <v>0</v>
      </c>
      <c r="L66" s="88">
        <v>0</v>
      </c>
      <c r="M66" s="116">
        <v>8.51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196.01</v>
      </c>
      <c r="W66">
        <v>187.5</v>
      </c>
      <c r="X66">
        <v>0</v>
      </c>
      <c r="Y66">
        <v>0</v>
      </c>
      <c r="Z66">
        <v>8.51</v>
      </c>
      <c r="AA66">
        <v>0</v>
      </c>
    </row>
    <row r="67" spans="7:27">
      <c r="G67" t="s">
        <v>109</v>
      </c>
      <c r="H67" s="115">
        <v>307.35000000000002</v>
      </c>
      <c r="I67" s="88">
        <v>0</v>
      </c>
      <c r="J67" s="88">
        <v>0</v>
      </c>
      <c r="K67" s="88">
        <v>0</v>
      </c>
      <c r="L67" s="88">
        <v>0</v>
      </c>
      <c r="M67" s="116">
        <v>11.02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318.37</v>
      </c>
      <c r="W67">
        <v>307.35000000000002</v>
      </c>
      <c r="X67">
        <v>0</v>
      </c>
      <c r="Y67">
        <v>0</v>
      </c>
      <c r="Z67">
        <v>11.02</v>
      </c>
      <c r="AA67">
        <v>0</v>
      </c>
    </row>
    <row r="68" spans="7:27">
      <c r="G68" t="s">
        <v>110</v>
      </c>
      <c r="H68" s="115">
        <v>287.05</v>
      </c>
      <c r="I68" s="88">
        <v>0</v>
      </c>
      <c r="J68" s="88">
        <v>0</v>
      </c>
      <c r="K68" s="88">
        <v>0</v>
      </c>
      <c r="L68" s="88">
        <v>0</v>
      </c>
      <c r="M68" s="116">
        <v>7.93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294.98</v>
      </c>
      <c r="W68">
        <v>287.05</v>
      </c>
      <c r="X68">
        <v>0</v>
      </c>
      <c r="Y68">
        <v>0</v>
      </c>
      <c r="Z68">
        <v>7.93</v>
      </c>
      <c r="AA68">
        <v>0</v>
      </c>
    </row>
    <row r="69" spans="7:27">
      <c r="G69" t="s">
        <v>111</v>
      </c>
      <c r="H69" s="115">
        <v>331.51</v>
      </c>
      <c r="I69" s="88">
        <v>0</v>
      </c>
      <c r="J69" s="88">
        <v>0</v>
      </c>
      <c r="K69" s="88">
        <v>0</v>
      </c>
      <c r="L69" s="88">
        <v>0</v>
      </c>
      <c r="M69" s="116">
        <v>5.7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337.21</v>
      </c>
      <c r="W69">
        <v>331.51</v>
      </c>
      <c r="X69">
        <v>0</v>
      </c>
      <c r="Y69">
        <v>0</v>
      </c>
      <c r="Z69">
        <v>5.7</v>
      </c>
      <c r="AA69">
        <v>0</v>
      </c>
    </row>
    <row r="70" spans="7:27">
      <c r="G70" t="s">
        <v>112</v>
      </c>
      <c r="H70" s="115">
        <v>373.07</v>
      </c>
      <c r="I70" s="88">
        <v>0</v>
      </c>
      <c r="J70" s="88">
        <v>0</v>
      </c>
      <c r="K70" s="88">
        <v>0</v>
      </c>
      <c r="L70" s="88">
        <v>0</v>
      </c>
      <c r="M70" s="116">
        <v>4.6399999999999997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377.71</v>
      </c>
      <c r="W70">
        <v>373.07</v>
      </c>
      <c r="X70">
        <v>0</v>
      </c>
      <c r="Y70">
        <v>0</v>
      </c>
      <c r="Z70">
        <v>4.6399999999999997</v>
      </c>
      <c r="AA70">
        <v>0</v>
      </c>
    </row>
    <row r="71" spans="7:27">
      <c r="G71" t="s">
        <v>113</v>
      </c>
      <c r="H71" s="115">
        <v>327.64999999999998</v>
      </c>
      <c r="I71" s="88">
        <v>0</v>
      </c>
      <c r="J71" s="88">
        <v>0</v>
      </c>
      <c r="K71" s="88">
        <v>0</v>
      </c>
      <c r="L71" s="88">
        <v>0</v>
      </c>
      <c r="M71" s="116">
        <v>2.2200000000000002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329.87</v>
      </c>
      <c r="W71">
        <v>327.64999999999998</v>
      </c>
      <c r="X71">
        <v>0</v>
      </c>
      <c r="Y71">
        <v>0</v>
      </c>
      <c r="Z71">
        <v>2.2200000000000002</v>
      </c>
      <c r="AA71">
        <v>0</v>
      </c>
    </row>
    <row r="72" spans="7:27">
      <c r="G72" t="s">
        <v>114</v>
      </c>
      <c r="H72" s="115">
        <v>317.01</v>
      </c>
      <c r="I72" s="88">
        <v>0</v>
      </c>
      <c r="J72" s="88">
        <v>0</v>
      </c>
      <c r="K72" s="88">
        <v>0</v>
      </c>
      <c r="L72" s="88">
        <v>0</v>
      </c>
      <c r="M72" s="116">
        <v>8.1199999999999992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325.13</v>
      </c>
      <c r="W72">
        <v>317.01</v>
      </c>
      <c r="X72">
        <v>0</v>
      </c>
      <c r="Y72">
        <v>0</v>
      </c>
      <c r="Z72">
        <v>8.1199999999999992</v>
      </c>
      <c r="AA72">
        <v>0</v>
      </c>
    </row>
    <row r="73" spans="7:27">
      <c r="G73" t="s">
        <v>115</v>
      </c>
      <c r="H73" s="115">
        <v>340.21</v>
      </c>
      <c r="I73" s="88">
        <v>0</v>
      </c>
      <c r="J73" s="88">
        <v>0</v>
      </c>
      <c r="K73" s="88">
        <v>0</v>
      </c>
      <c r="L73" s="88">
        <v>0</v>
      </c>
      <c r="M73" s="116">
        <v>4.83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345.04</v>
      </c>
      <c r="W73">
        <v>340.21</v>
      </c>
      <c r="X73">
        <v>0</v>
      </c>
      <c r="Y73">
        <v>0</v>
      </c>
      <c r="Z73">
        <v>4.83</v>
      </c>
      <c r="AA73">
        <v>0</v>
      </c>
    </row>
    <row r="74" spans="7:27">
      <c r="G74" t="s">
        <v>116</v>
      </c>
      <c r="H74" s="115">
        <v>103.42</v>
      </c>
      <c r="I74" s="88">
        <v>0</v>
      </c>
      <c r="J74" s="88">
        <v>0</v>
      </c>
      <c r="K74" s="88">
        <v>0</v>
      </c>
      <c r="L74" s="88">
        <v>0</v>
      </c>
      <c r="M74" s="116">
        <v>11.4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114.82</v>
      </c>
      <c r="W74">
        <v>103.42</v>
      </c>
      <c r="X74">
        <v>0</v>
      </c>
      <c r="Y74">
        <v>0</v>
      </c>
      <c r="Z74">
        <v>11.4</v>
      </c>
      <c r="AA74">
        <v>0</v>
      </c>
    </row>
    <row r="75" spans="7:27">
      <c r="G75" t="s">
        <v>117</v>
      </c>
      <c r="H75" s="115">
        <v>14.49</v>
      </c>
      <c r="I75" s="88">
        <v>0</v>
      </c>
      <c r="J75" s="88">
        <v>0</v>
      </c>
      <c r="K75" s="88">
        <v>0</v>
      </c>
      <c r="L75" s="88">
        <v>0</v>
      </c>
      <c r="M75" s="116">
        <v>5.61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20.100000000000001</v>
      </c>
      <c r="W75">
        <v>14.49</v>
      </c>
      <c r="X75">
        <v>0</v>
      </c>
      <c r="Y75">
        <v>0</v>
      </c>
      <c r="Z75">
        <v>5.61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4.25</v>
      </c>
      <c r="N76" s="115">
        <v>0</v>
      </c>
      <c r="O76" s="88">
        <v>-5</v>
      </c>
      <c r="P76" s="88">
        <v>0</v>
      </c>
      <c r="Q76" s="88">
        <v>0</v>
      </c>
      <c r="R76" s="88">
        <v>0</v>
      </c>
      <c r="S76" s="116">
        <v>0</v>
      </c>
      <c r="U76" s="115">
        <v>-5</v>
      </c>
      <c r="V76" s="116">
        <v>4.25</v>
      </c>
      <c r="W76">
        <v>0</v>
      </c>
      <c r="X76">
        <v>-5</v>
      </c>
      <c r="Y76">
        <v>0</v>
      </c>
      <c r="Z76">
        <v>4.25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5.12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5.12</v>
      </c>
      <c r="W77">
        <v>0</v>
      </c>
      <c r="X77">
        <v>-5</v>
      </c>
      <c r="Y77">
        <v>0</v>
      </c>
      <c r="Z77">
        <v>5.12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0.36</v>
      </c>
      <c r="N78" s="115">
        <v>0</v>
      </c>
      <c r="O78" s="88">
        <v>-10</v>
      </c>
      <c r="P78" s="88">
        <v>-18</v>
      </c>
      <c r="Q78" s="88">
        <v>0</v>
      </c>
      <c r="R78" s="88">
        <v>0</v>
      </c>
      <c r="S78" s="116">
        <v>0</v>
      </c>
      <c r="U78" s="115">
        <v>-28</v>
      </c>
      <c r="V78" s="116">
        <v>0.36</v>
      </c>
      <c r="W78">
        <v>0</v>
      </c>
      <c r="X78">
        <v>-10</v>
      </c>
      <c r="Y78">
        <v>0</v>
      </c>
      <c r="Z78">
        <v>0.36</v>
      </c>
      <c r="AA78">
        <v>-18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5.13</v>
      </c>
      <c r="N79" s="115">
        <v>0</v>
      </c>
      <c r="O79" s="88">
        <v>-15</v>
      </c>
      <c r="P79" s="88">
        <v>-174.99</v>
      </c>
      <c r="Q79" s="88">
        <v>0</v>
      </c>
      <c r="R79" s="88">
        <v>0</v>
      </c>
      <c r="S79" s="116">
        <v>0</v>
      </c>
      <c r="U79" s="115">
        <v>-189.99</v>
      </c>
      <c r="V79" s="116">
        <v>5.13</v>
      </c>
      <c r="W79">
        <v>0</v>
      </c>
      <c r="X79">
        <v>-15</v>
      </c>
      <c r="Y79">
        <v>0</v>
      </c>
      <c r="Z79">
        <v>5.13</v>
      </c>
      <c r="AA79">
        <v>-174.99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5.72</v>
      </c>
      <c r="N80" s="115">
        <v>0</v>
      </c>
      <c r="O80" s="88">
        <v>-40</v>
      </c>
      <c r="P80" s="88">
        <v>-147</v>
      </c>
      <c r="Q80" s="88">
        <v>0</v>
      </c>
      <c r="R80" s="88">
        <v>0</v>
      </c>
      <c r="S80" s="116">
        <v>0</v>
      </c>
      <c r="U80" s="115">
        <v>-187</v>
      </c>
      <c r="V80" s="116">
        <v>5.72</v>
      </c>
      <c r="W80">
        <v>0</v>
      </c>
      <c r="X80">
        <v>-40</v>
      </c>
      <c r="Y80">
        <v>0</v>
      </c>
      <c r="Z80">
        <v>5.72</v>
      </c>
      <c r="AA80">
        <v>-147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9.7200000000000006</v>
      </c>
      <c r="N81" s="115">
        <v>0</v>
      </c>
      <c r="O81" s="88">
        <v>-35</v>
      </c>
      <c r="P81" s="88">
        <v>-104</v>
      </c>
      <c r="Q81" s="88">
        <v>0</v>
      </c>
      <c r="R81" s="88">
        <v>0</v>
      </c>
      <c r="S81" s="116">
        <v>0</v>
      </c>
      <c r="U81" s="115">
        <v>-139</v>
      </c>
      <c r="V81" s="116">
        <v>9.7200000000000006</v>
      </c>
      <c r="W81">
        <v>0</v>
      </c>
      <c r="X81">
        <v>-35</v>
      </c>
      <c r="Y81">
        <v>0</v>
      </c>
      <c r="Z81">
        <v>9.7200000000000006</v>
      </c>
      <c r="AA81">
        <v>-104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5.93</v>
      </c>
      <c r="N82" s="115">
        <v>0</v>
      </c>
      <c r="O82" s="88">
        <v>-30</v>
      </c>
      <c r="P82" s="88">
        <v>-63</v>
      </c>
      <c r="Q82" s="88">
        <v>0</v>
      </c>
      <c r="R82" s="88">
        <v>0</v>
      </c>
      <c r="S82" s="116">
        <v>0</v>
      </c>
      <c r="U82" s="115">
        <v>-93</v>
      </c>
      <c r="V82" s="116">
        <v>5.93</v>
      </c>
      <c r="W82">
        <v>0</v>
      </c>
      <c r="X82">
        <v>-30</v>
      </c>
      <c r="Y82">
        <v>0</v>
      </c>
      <c r="Z82">
        <v>5.93</v>
      </c>
      <c r="AA82">
        <v>-63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8.39</v>
      </c>
      <c r="L83" s="88">
        <v>0</v>
      </c>
      <c r="M83" s="116">
        <v>7.26</v>
      </c>
      <c r="N83" s="115">
        <v>0</v>
      </c>
      <c r="O83" s="88">
        <v>-20</v>
      </c>
      <c r="P83" s="88">
        <v>-40</v>
      </c>
      <c r="Q83" s="88">
        <v>0</v>
      </c>
      <c r="R83" s="88">
        <v>0</v>
      </c>
      <c r="S83" s="116">
        <v>0</v>
      </c>
      <c r="U83" s="115">
        <v>-60</v>
      </c>
      <c r="V83" s="116">
        <v>15.65</v>
      </c>
      <c r="W83">
        <v>0</v>
      </c>
      <c r="X83">
        <v>-20</v>
      </c>
      <c r="Y83">
        <v>8.39</v>
      </c>
      <c r="Z83">
        <v>7.26</v>
      </c>
      <c r="AA83">
        <v>-40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6.41</v>
      </c>
      <c r="L84" s="88">
        <v>0</v>
      </c>
      <c r="M84" s="116">
        <v>6.27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12.68</v>
      </c>
      <c r="W84">
        <v>0</v>
      </c>
      <c r="X84">
        <v>-15</v>
      </c>
      <c r="Y84">
        <v>6.41</v>
      </c>
      <c r="Z84">
        <v>6.27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4.3499999999999996</v>
      </c>
      <c r="L85" s="88">
        <v>0</v>
      </c>
      <c r="M85" s="116">
        <v>1.3</v>
      </c>
      <c r="N85" s="115">
        <v>0</v>
      </c>
      <c r="O85" s="88">
        <v>-5</v>
      </c>
      <c r="P85" s="88">
        <v>0</v>
      </c>
      <c r="Q85" s="88">
        <v>0</v>
      </c>
      <c r="R85" s="88">
        <v>0</v>
      </c>
      <c r="S85" s="116">
        <v>0</v>
      </c>
      <c r="U85" s="115">
        <v>-5</v>
      </c>
      <c r="V85" s="116">
        <v>5.65</v>
      </c>
      <c r="W85">
        <v>0</v>
      </c>
      <c r="X85">
        <v>-5</v>
      </c>
      <c r="Y85">
        <v>4.3499999999999996</v>
      </c>
      <c r="Z85">
        <v>1.3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2.4700000000000002</v>
      </c>
      <c r="L86" s="88">
        <v>0</v>
      </c>
      <c r="M86" s="116">
        <v>5.08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7.55</v>
      </c>
      <c r="W86">
        <v>0</v>
      </c>
      <c r="X86">
        <v>0</v>
      </c>
      <c r="Y86">
        <v>2.4700000000000002</v>
      </c>
      <c r="Z86">
        <v>5.08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2.0099999999999998</v>
      </c>
      <c r="L87" s="88">
        <v>0</v>
      </c>
      <c r="M87" s="116">
        <v>4.72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6.73</v>
      </c>
      <c r="W87">
        <v>0</v>
      </c>
      <c r="X87">
        <v>0</v>
      </c>
      <c r="Y87">
        <v>2.0099999999999998</v>
      </c>
      <c r="Z87">
        <v>4.72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8.2200000000000006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8.2200000000000006</v>
      </c>
      <c r="W88">
        <v>0</v>
      </c>
      <c r="X88">
        <v>0</v>
      </c>
      <c r="Y88">
        <v>0</v>
      </c>
      <c r="Z88">
        <v>8.2200000000000006</v>
      </c>
      <c r="AA88">
        <v>0</v>
      </c>
    </row>
    <row r="89" spans="7:27">
      <c r="G89" t="s">
        <v>131</v>
      </c>
      <c r="H89" s="115">
        <v>16.36</v>
      </c>
      <c r="I89" s="88">
        <v>5.91</v>
      </c>
      <c r="J89" s="88">
        <v>0</v>
      </c>
      <c r="K89" s="88">
        <v>11.83</v>
      </c>
      <c r="L89" s="88">
        <v>0</v>
      </c>
      <c r="M89" s="116">
        <v>4.72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38.82</v>
      </c>
      <c r="W89">
        <v>16.36</v>
      </c>
      <c r="X89">
        <v>5.91</v>
      </c>
      <c r="Y89">
        <v>11.83</v>
      </c>
      <c r="Z89">
        <v>4.72</v>
      </c>
      <c r="AA89">
        <v>0</v>
      </c>
    </row>
    <row r="90" spans="7:27">
      <c r="G90" t="s">
        <v>132</v>
      </c>
      <c r="H90" s="115">
        <v>55.77</v>
      </c>
      <c r="I90" s="88">
        <v>13.5</v>
      </c>
      <c r="J90" s="88">
        <v>0</v>
      </c>
      <c r="K90" s="88">
        <v>16.600000000000001</v>
      </c>
      <c r="L90" s="88">
        <v>0</v>
      </c>
      <c r="M90" s="116">
        <v>3.41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89.28</v>
      </c>
      <c r="W90">
        <v>55.77</v>
      </c>
      <c r="X90">
        <v>13.5</v>
      </c>
      <c r="Y90">
        <v>16.600000000000001</v>
      </c>
      <c r="Z90">
        <v>3.41</v>
      </c>
      <c r="AA90">
        <v>0</v>
      </c>
    </row>
    <row r="91" spans="7:27">
      <c r="G91" t="s">
        <v>133</v>
      </c>
      <c r="H91" s="115">
        <v>0</v>
      </c>
      <c r="I91" s="88">
        <v>6.31</v>
      </c>
      <c r="J91" s="88">
        <v>0</v>
      </c>
      <c r="K91" s="88">
        <v>11.83</v>
      </c>
      <c r="L91" s="88">
        <v>0</v>
      </c>
      <c r="M91" s="116">
        <v>3.62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21.76</v>
      </c>
      <c r="W91">
        <v>0</v>
      </c>
      <c r="X91">
        <v>6.31</v>
      </c>
      <c r="Y91">
        <v>11.83</v>
      </c>
      <c r="Z91">
        <v>3.62</v>
      </c>
      <c r="AA91">
        <v>0</v>
      </c>
    </row>
    <row r="92" spans="7:27">
      <c r="G92" t="s">
        <v>134</v>
      </c>
      <c r="H92" s="115">
        <v>8.35</v>
      </c>
      <c r="I92" s="88">
        <v>13.15</v>
      </c>
      <c r="J92" s="88">
        <v>0</v>
      </c>
      <c r="K92" s="88">
        <v>16.43</v>
      </c>
      <c r="L92" s="88">
        <v>0</v>
      </c>
      <c r="M92" s="116">
        <v>0.91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38.840000000000003</v>
      </c>
      <c r="W92">
        <v>8.35</v>
      </c>
      <c r="X92">
        <v>13.15</v>
      </c>
      <c r="Y92">
        <v>16.43</v>
      </c>
      <c r="Z92">
        <v>0.91</v>
      </c>
      <c r="AA92">
        <v>0</v>
      </c>
    </row>
    <row r="93" spans="7:27">
      <c r="G93" t="s">
        <v>135</v>
      </c>
      <c r="H93" s="115">
        <v>30.04</v>
      </c>
      <c r="I93" s="88">
        <v>20.94</v>
      </c>
      <c r="J93" s="88">
        <v>0</v>
      </c>
      <c r="K93" s="88">
        <v>20.94</v>
      </c>
      <c r="L93" s="88">
        <v>0</v>
      </c>
      <c r="M93" s="116">
        <v>3.61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75.53</v>
      </c>
      <c r="W93">
        <v>30.04</v>
      </c>
      <c r="X93">
        <v>20.94</v>
      </c>
      <c r="Y93">
        <v>20.94</v>
      </c>
      <c r="Z93">
        <v>3.61</v>
      </c>
      <c r="AA93">
        <v>0</v>
      </c>
    </row>
    <row r="94" spans="7:27">
      <c r="G94" t="s">
        <v>136</v>
      </c>
      <c r="H94" s="115">
        <v>23.77</v>
      </c>
      <c r="I94" s="88">
        <v>19.239999999999998</v>
      </c>
      <c r="J94" s="88">
        <v>0</v>
      </c>
      <c r="K94" s="88">
        <v>4.28</v>
      </c>
      <c r="L94" s="88">
        <v>0</v>
      </c>
      <c r="M94" s="116">
        <v>4.76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52.05</v>
      </c>
      <c r="W94">
        <v>23.77</v>
      </c>
      <c r="X94">
        <v>19.239999999999998</v>
      </c>
      <c r="Y94">
        <v>4.28</v>
      </c>
      <c r="Z94">
        <v>4.76</v>
      </c>
      <c r="AA94">
        <v>0</v>
      </c>
    </row>
    <row r="95" spans="7:27">
      <c r="G95" t="s">
        <v>137</v>
      </c>
      <c r="H95" s="115">
        <v>36.21</v>
      </c>
      <c r="I95" s="88">
        <v>30.56</v>
      </c>
      <c r="J95" s="88">
        <v>0</v>
      </c>
      <c r="K95" s="88">
        <v>19.87</v>
      </c>
      <c r="L95" s="88">
        <v>0</v>
      </c>
      <c r="M95" s="116">
        <v>6.4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93.04</v>
      </c>
      <c r="W95">
        <v>36.21</v>
      </c>
      <c r="X95">
        <v>30.56</v>
      </c>
      <c r="Y95">
        <v>19.87</v>
      </c>
      <c r="Z95">
        <v>6.4</v>
      </c>
      <c r="AA95">
        <v>0</v>
      </c>
    </row>
    <row r="96" spans="7:27">
      <c r="G96" t="s">
        <v>138</v>
      </c>
      <c r="H96" s="115">
        <v>35.82</v>
      </c>
      <c r="I96" s="88">
        <v>37.19</v>
      </c>
      <c r="J96" s="88">
        <v>0</v>
      </c>
      <c r="K96" s="88">
        <v>21.92</v>
      </c>
      <c r="L96" s="88">
        <v>0</v>
      </c>
      <c r="M96" s="116">
        <v>4.3499999999999996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99.28</v>
      </c>
      <c r="W96">
        <v>35.82</v>
      </c>
      <c r="X96">
        <v>37.19</v>
      </c>
      <c r="Y96">
        <v>21.92</v>
      </c>
      <c r="Z96">
        <v>4.3499999999999996</v>
      </c>
      <c r="AA96">
        <v>0</v>
      </c>
    </row>
    <row r="97" spans="1:83">
      <c r="G97" t="s">
        <v>139</v>
      </c>
      <c r="H97" s="115">
        <v>12.52</v>
      </c>
      <c r="I97" s="88">
        <v>38.119999999999997</v>
      </c>
      <c r="J97" s="88">
        <v>0</v>
      </c>
      <c r="K97" s="88">
        <v>17.329999999999998</v>
      </c>
      <c r="L97" s="88">
        <v>0</v>
      </c>
      <c r="M97" s="116">
        <v>4.72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72.69</v>
      </c>
      <c r="W97">
        <v>12.52</v>
      </c>
      <c r="X97">
        <v>38.119999999999997</v>
      </c>
      <c r="Y97">
        <v>17.329999999999998</v>
      </c>
      <c r="Z97">
        <v>4.72</v>
      </c>
      <c r="AA97">
        <v>0</v>
      </c>
    </row>
    <row r="98" spans="1:83">
      <c r="G98" t="s">
        <v>140</v>
      </c>
      <c r="H98" s="115">
        <v>0</v>
      </c>
      <c r="I98" s="88">
        <v>35.57</v>
      </c>
      <c r="J98" s="88">
        <v>0</v>
      </c>
      <c r="K98" s="88">
        <v>16.91</v>
      </c>
      <c r="L98" s="88">
        <v>0</v>
      </c>
      <c r="M98" s="116">
        <v>2.5099999999999998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54.99</v>
      </c>
      <c r="W98">
        <v>0</v>
      </c>
      <c r="X98">
        <v>35.57</v>
      </c>
      <c r="Y98">
        <v>16.91</v>
      </c>
      <c r="Z98">
        <v>2.5099999999999998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2.4322949999999999</v>
      </c>
      <c r="I99" s="111">
        <f t="shared" ref="I99:BQ99" si="1">SUM(I3:I98)/4000</f>
        <v>5.5122500000000005E-2</v>
      </c>
      <c r="J99" s="111">
        <f t="shared" si="1"/>
        <v>0</v>
      </c>
      <c r="K99" s="111">
        <f t="shared" si="1"/>
        <v>4.5392499999999988E-2</v>
      </c>
      <c r="L99" s="111">
        <f t="shared" si="1"/>
        <v>0</v>
      </c>
      <c r="M99" s="111">
        <f t="shared" si="1"/>
        <v>0.11636000000000005</v>
      </c>
      <c r="N99" s="110">
        <f t="shared" si="1"/>
        <v>0</v>
      </c>
      <c r="O99" s="111">
        <f t="shared" si="1"/>
        <v>-1.6128999999999998</v>
      </c>
      <c r="P99" s="111">
        <f t="shared" si="1"/>
        <v>-2.677365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-4.2902650000000007</v>
      </c>
      <c r="V99" s="112">
        <f t="shared" si="1"/>
        <v>2.6491699999999994</v>
      </c>
      <c r="W99">
        <f t="shared" si="1"/>
        <v>2.4322949999999999</v>
      </c>
      <c r="X99">
        <f t="shared" si="1"/>
        <v>-1.5577775</v>
      </c>
      <c r="Y99">
        <f t="shared" si="1"/>
        <v>4.5392499999999988E-2</v>
      </c>
      <c r="Z99">
        <f t="shared" si="1"/>
        <v>0.11636000000000005</v>
      </c>
      <c r="AA99">
        <f t="shared" si="1"/>
        <v>-2.677365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508</v>
      </c>
      <c r="X1" t="s">
        <v>509</v>
      </c>
      <c r="Y1" t="s">
        <v>509</v>
      </c>
      <c r="Z1" t="s">
        <v>510</v>
      </c>
      <c r="AA1" t="s">
        <v>511</v>
      </c>
      <c r="AB1" t="s">
        <v>512</v>
      </c>
      <c r="AC1" t="s">
        <v>512</v>
      </c>
      <c r="AD1" t="s">
        <v>513</v>
      </c>
      <c r="AE1" t="s">
        <v>514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515</v>
      </c>
      <c r="AL1" t="s">
        <v>516</v>
      </c>
      <c r="AM1" t="s">
        <v>517</v>
      </c>
      <c r="AN1" t="s">
        <v>518</v>
      </c>
      <c r="AO1" t="s">
        <v>519</v>
      </c>
      <c r="AP1" t="s">
        <v>520</v>
      </c>
      <c r="AQ1" t="s">
        <v>521</v>
      </c>
      <c r="AR1" t="s">
        <v>522</v>
      </c>
      <c r="AS1" t="s">
        <v>523</v>
      </c>
      <c r="AT1" t="s">
        <v>524</v>
      </c>
      <c r="AU1" t="s">
        <v>524</v>
      </c>
      <c r="AV1" t="s">
        <v>525</v>
      </c>
      <c r="AW1" t="s">
        <v>525</v>
      </c>
      <c r="AX1" t="s">
        <v>525</v>
      </c>
      <c r="AY1" t="s">
        <v>525</v>
      </c>
      <c r="AZ1" t="s">
        <v>526</v>
      </c>
      <c r="BA1" t="s">
        <v>526</v>
      </c>
      <c r="BB1" t="s">
        <v>527</v>
      </c>
      <c r="BC1" t="s">
        <v>528</v>
      </c>
      <c r="BD1" t="s">
        <v>529</v>
      </c>
      <c r="BE1" t="s">
        <v>529</v>
      </c>
      <c r="BF1" t="s">
        <v>530</v>
      </c>
      <c r="BG1" t="s">
        <v>530</v>
      </c>
      <c r="BH1" t="s">
        <v>530</v>
      </c>
      <c r="BI1" t="s">
        <v>530</v>
      </c>
      <c r="BJ1" t="s">
        <v>530</v>
      </c>
      <c r="BK1" t="s">
        <v>530</v>
      </c>
      <c r="BL1" t="s">
        <v>530</v>
      </c>
      <c r="BM1" t="s">
        <v>530</v>
      </c>
      <c r="BN1" t="s">
        <v>530</v>
      </c>
      <c r="BO1" t="s">
        <v>531</v>
      </c>
      <c r="BP1" t="s">
        <v>531</v>
      </c>
      <c r="BQ1" t="s">
        <v>532</v>
      </c>
      <c r="BR1" t="s">
        <v>533</v>
      </c>
      <c r="BS1" t="s">
        <v>533</v>
      </c>
      <c r="BT1" t="s">
        <v>534</v>
      </c>
      <c r="BU1" t="s">
        <v>535</v>
      </c>
      <c r="BV1" t="s">
        <v>535</v>
      </c>
      <c r="BW1" t="s">
        <v>536</v>
      </c>
      <c r="BX1" t="s">
        <v>536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44761</v>
      </c>
      <c r="W2" s="30" t="s">
        <v>149</v>
      </c>
      <c r="X2" t="s">
        <v>149</v>
      </c>
      <c r="Y2" t="s">
        <v>153</v>
      </c>
      <c r="Z2" t="s">
        <v>153</v>
      </c>
      <c r="AA2" t="s">
        <v>153</v>
      </c>
      <c r="AB2" t="s">
        <v>246</v>
      </c>
      <c r="AC2" t="s">
        <v>246</v>
      </c>
      <c r="AD2" t="s">
        <v>152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389</v>
      </c>
      <c r="AN2" t="s">
        <v>149</v>
      </c>
      <c r="AO2" t="s">
        <v>153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149</v>
      </c>
      <c r="AW2" t="s">
        <v>150</v>
      </c>
      <c r="AX2" t="s">
        <v>150</v>
      </c>
      <c r="AY2" t="s">
        <v>150</v>
      </c>
      <c r="AZ2" t="s">
        <v>150</v>
      </c>
      <c r="BA2" t="s">
        <v>153</v>
      </c>
      <c r="BB2" t="s">
        <v>153</v>
      </c>
      <c r="BC2" t="s">
        <v>404</v>
      </c>
      <c r="BD2" t="s">
        <v>149</v>
      </c>
      <c r="BE2" t="s">
        <v>149</v>
      </c>
      <c r="BF2" t="s">
        <v>240</v>
      </c>
      <c r="BG2" t="s">
        <v>283</v>
      </c>
      <c r="BH2" t="s">
        <v>281</v>
      </c>
      <c r="BI2" t="s">
        <v>282</v>
      </c>
      <c r="BJ2" t="s">
        <v>232</v>
      </c>
      <c r="BK2" t="s">
        <v>268</v>
      </c>
      <c r="BL2" t="s">
        <v>270</v>
      </c>
      <c r="BM2" t="s">
        <v>237</v>
      </c>
      <c r="BN2" t="s">
        <v>269</v>
      </c>
      <c r="BO2" t="s">
        <v>390</v>
      </c>
      <c r="BP2" t="s">
        <v>390</v>
      </c>
      <c r="BQ2" t="s">
        <v>153</v>
      </c>
      <c r="BR2" t="s">
        <v>149</v>
      </c>
      <c r="BS2" t="s">
        <v>149</v>
      </c>
      <c r="BT2" t="s">
        <v>149</v>
      </c>
      <c r="BU2" t="s">
        <v>149</v>
      </c>
      <c r="BV2" t="s">
        <v>149</v>
      </c>
      <c r="BW2" t="s">
        <v>149</v>
      </c>
      <c r="BX2" t="s">
        <v>150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1142.3099999999997</v>
      </c>
      <c r="I3" s="95">
        <v>351.37</v>
      </c>
      <c r="J3" s="95">
        <v>390.90000000000003</v>
      </c>
      <c r="K3" s="95">
        <v>0.97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46.39</v>
      </c>
      <c r="Y3">
        <v>41.56</v>
      </c>
      <c r="Z3">
        <v>2.9</v>
      </c>
      <c r="AA3">
        <v>12.76</v>
      </c>
      <c r="AB3">
        <v>7.14</v>
      </c>
      <c r="AC3">
        <v>28.53</v>
      </c>
      <c r="AD3">
        <v>0.97</v>
      </c>
      <c r="AE3">
        <v>29</v>
      </c>
      <c r="AF3">
        <v>75.03</v>
      </c>
      <c r="AG3">
        <v>152.22</v>
      </c>
      <c r="AH3">
        <v>55.46</v>
      </c>
      <c r="AI3">
        <v>54.37</v>
      </c>
      <c r="AJ3">
        <v>18.489999999999998</v>
      </c>
      <c r="AK3">
        <v>25.01</v>
      </c>
      <c r="AL3">
        <v>0</v>
      </c>
      <c r="AM3">
        <v>0.63</v>
      </c>
      <c r="AN3">
        <v>49.77</v>
      </c>
      <c r="AO3">
        <v>81.19</v>
      </c>
      <c r="AP3">
        <v>0</v>
      </c>
      <c r="AQ3">
        <v>0</v>
      </c>
      <c r="AR3">
        <v>21.75</v>
      </c>
      <c r="AS3">
        <v>28.03</v>
      </c>
      <c r="AT3">
        <v>14.5</v>
      </c>
      <c r="AU3">
        <v>14.5</v>
      </c>
      <c r="AV3">
        <v>27.5</v>
      </c>
      <c r="AW3">
        <v>37.96</v>
      </c>
      <c r="AX3">
        <v>67.25</v>
      </c>
      <c r="AY3">
        <v>21.81</v>
      </c>
      <c r="AZ3">
        <v>96.65</v>
      </c>
      <c r="BA3">
        <v>190.99</v>
      </c>
      <c r="BB3">
        <v>36.729999999999997</v>
      </c>
      <c r="BC3">
        <v>1.45</v>
      </c>
      <c r="BD3">
        <v>49.77</v>
      </c>
      <c r="BE3">
        <v>41.56</v>
      </c>
      <c r="BF3">
        <v>0.77</v>
      </c>
      <c r="BG3">
        <v>0.41</v>
      </c>
      <c r="BH3">
        <v>0.52</v>
      </c>
      <c r="BI3">
        <v>0.97</v>
      </c>
      <c r="BJ3">
        <v>0.83</v>
      </c>
      <c r="BK3">
        <v>1.01</v>
      </c>
      <c r="BL3">
        <v>0.85</v>
      </c>
      <c r="BM3">
        <v>0.61</v>
      </c>
      <c r="BN3">
        <v>0.61</v>
      </c>
      <c r="BO3">
        <v>0</v>
      </c>
      <c r="BP3">
        <v>2.9</v>
      </c>
      <c r="BQ3">
        <v>24.16</v>
      </c>
      <c r="BR3">
        <v>60.41</v>
      </c>
      <c r="BS3">
        <v>22.79</v>
      </c>
      <c r="BT3">
        <v>338.28</v>
      </c>
      <c r="BU3">
        <v>25</v>
      </c>
      <c r="BV3">
        <v>75.010000000000005</v>
      </c>
      <c r="BW3">
        <v>0</v>
      </c>
      <c r="BX3">
        <v>0</v>
      </c>
    </row>
    <row r="4" spans="1:76">
      <c r="A4" t="s">
        <v>240</v>
      </c>
      <c r="B4" t="s">
        <v>232</v>
      </c>
      <c r="C4" t="s">
        <v>234</v>
      </c>
      <c r="G4" t="s">
        <v>46</v>
      </c>
      <c r="H4" s="115">
        <v>1142.3099999999997</v>
      </c>
      <c r="I4" s="88">
        <v>351.37</v>
      </c>
      <c r="J4" s="88">
        <v>390.90000000000003</v>
      </c>
      <c r="K4" s="88">
        <v>0.97</v>
      </c>
      <c r="L4" s="88">
        <v>1.45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46.39</v>
      </c>
      <c r="Y4">
        <v>41.56</v>
      </c>
      <c r="Z4">
        <v>2.9</v>
      </c>
      <c r="AA4">
        <v>12.76</v>
      </c>
      <c r="AB4">
        <v>7.14</v>
      </c>
      <c r="AC4">
        <v>28.53</v>
      </c>
      <c r="AD4">
        <v>0.97</v>
      </c>
      <c r="AE4">
        <v>29</v>
      </c>
      <c r="AF4">
        <v>75.03</v>
      </c>
      <c r="AG4">
        <v>152.22</v>
      </c>
      <c r="AH4">
        <v>55.46</v>
      </c>
      <c r="AI4">
        <v>54.37</v>
      </c>
      <c r="AJ4">
        <v>18.489999999999998</v>
      </c>
      <c r="AK4">
        <v>25.01</v>
      </c>
      <c r="AL4">
        <v>0</v>
      </c>
      <c r="AM4">
        <v>0.63</v>
      </c>
      <c r="AN4">
        <v>49.77</v>
      </c>
      <c r="AO4">
        <v>81.19</v>
      </c>
      <c r="AP4">
        <v>0</v>
      </c>
      <c r="AQ4">
        <v>0</v>
      </c>
      <c r="AR4">
        <v>21.75</v>
      </c>
      <c r="AS4">
        <v>28.03</v>
      </c>
      <c r="AT4">
        <v>14.5</v>
      </c>
      <c r="AU4">
        <v>14.5</v>
      </c>
      <c r="AV4">
        <v>27.5</v>
      </c>
      <c r="AW4">
        <v>37.96</v>
      </c>
      <c r="AX4">
        <v>67.25</v>
      </c>
      <c r="AY4">
        <v>21.81</v>
      </c>
      <c r="AZ4">
        <v>96.65</v>
      </c>
      <c r="BA4">
        <v>190.99</v>
      </c>
      <c r="BB4">
        <v>36.729999999999997</v>
      </c>
      <c r="BC4">
        <v>1.45</v>
      </c>
      <c r="BD4">
        <v>49.77</v>
      </c>
      <c r="BE4">
        <v>41.56</v>
      </c>
      <c r="BF4">
        <v>0.77</v>
      </c>
      <c r="BG4">
        <v>0.41</v>
      </c>
      <c r="BH4">
        <v>0.52</v>
      </c>
      <c r="BI4">
        <v>0.97</v>
      </c>
      <c r="BJ4">
        <v>0.83</v>
      </c>
      <c r="BK4">
        <v>1.01</v>
      </c>
      <c r="BL4">
        <v>0.85</v>
      </c>
      <c r="BM4">
        <v>0.61</v>
      </c>
      <c r="BN4">
        <v>0.61</v>
      </c>
      <c r="BO4">
        <v>0</v>
      </c>
      <c r="BP4">
        <v>2.9</v>
      </c>
      <c r="BQ4">
        <v>24.16</v>
      </c>
      <c r="BR4">
        <v>60.41</v>
      </c>
      <c r="BS4">
        <v>22.79</v>
      </c>
      <c r="BT4">
        <v>338.28</v>
      </c>
      <c r="BU4">
        <v>25</v>
      </c>
      <c r="BV4">
        <v>75.010000000000005</v>
      </c>
      <c r="BW4">
        <v>0</v>
      </c>
      <c r="BX4">
        <v>0</v>
      </c>
    </row>
    <row r="5" spans="1:76">
      <c r="A5" t="s">
        <v>241</v>
      </c>
      <c r="B5" t="s">
        <v>233</v>
      </c>
      <c r="C5" t="s">
        <v>235</v>
      </c>
      <c r="G5" t="s">
        <v>47</v>
      </c>
      <c r="H5" s="115">
        <v>1142.3099999999997</v>
      </c>
      <c r="I5" s="88">
        <v>351.37</v>
      </c>
      <c r="J5" s="88">
        <v>390.90000000000003</v>
      </c>
      <c r="K5" s="88">
        <v>0.97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46.39</v>
      </c>
      <c r="Y5">
        <v>41.56</v>
      </c>
      <c r="Z5">
        <v>2.9</v>
      </c>
      <c r="AA5">
        <v>12.76</v>
      </c>
      <c r="AB5">
        <v>7.14</v>
      </c>
      <c r="AC5">
        <v>28.53</v>
      </c>
      <c r="AD5">
        <v>0.97</v>
      </c>
      <c r="AE5">
        <v>29</v>
      </c>
      <c r="AF5">
        <v>75.03</v>
      </c>
      <c r="AG5">
        <v>152.22</v>
      </c>
      <c r="AH5">
        <v>55.46</v>
      </c>
      <c r="AI5">
        <v>54.37</v>
      </c>
      <c r="AJ5">
        <v>18.489999999999998</v>
      </c>
      <c r="AK5">
        <v>25.01</v>
      </c>
      <c r="AL5">
        <v>0</v>
      </c>
      <c r="AM5">
        <v>0.63</v>
      </c>
      <c r="AN5">
        <v>49.77</v>
      </c>
      <c r="AO5">
        <v>81.19</v>
      </c>
      <c r="AP5">
        <v>0</v>
      </c>
      <c r="AQ5">
        <v>0</v>
      </c>
      <c r="AR5">
        <v>21.75</v>
      </c>
      <c r="AS5">
        <v>28.03</v>
      </c>
      <c r="AT5">
        <v>14.5</v>
      </c>
      <c r="AU5">
        <v>14.5</v>
      </c>
      <c r="AV5">
        <v>27.5</v>
      </c>
      <c r="AW5">
        <v>37.96</v>
      </c>
      <c r="AX5">
        <v>67.25</v>
      </c>
      <c r="AY5">
        <v>21.81</v>
      </c>
      <c r="AZ5">
        <v>96.65</v>
      </c>
      <c r="BA5">
        <v>190.99</v>
      </c>
      <c r="BB5">
        <v>36.729999999999997</v>
      </c>
      <c r="BC5">
        <v>1.45</v>
      </c>
      <c r="BD5">
        <v>49.77</v>
      </c>
      <c r="BE5">
        <v>41.56</v>
      </c>
      <c r="BF5">
        <v>0.77</v>
      </c>
      <c r="BG5">
        <v>0.41</v>
      </c>
      <c r="BH5">
        <v>0.52</v>
      </c>
      <c r="BI5">
        <v>0.97</v>
      </c>
      <c r="BJ5">
        <v>0.83</v>
      </c>
      <c r="BK5">
        <v>1.01</v>
      </c>
      <c r="BL5">
        <v>0.85</v>
      </c>
      <c r="BM5">
        <v>0.61</v>
      </c>
      <c r="BN5">
        <v>0.61</v>
      </c>
      <c r="BO5">
        <v>0</v>
      </c>
      <c r="BP5">
        <v>2.9</v>
      </c>
      <c r="BQ5">
        <v>24.16</v>
      </c>
      <c r="BR5">
        <v>60.41</v>
      </c>
      <c r="BS5">
        <v>22.79</v>
      </c>
      <c r="BT5">
        <v>338.28</v>
      </c>
      <c r="BU5">
        <v>25</v>
      </c>
      <c r="BV5">
        <v>75.010000000000005</v>
      </c>
      <c r="BW5">
        <v>0</v>
      </c>
      <c r="BX5">
        <v>0</v>
      </c>
    </row>
    <row r="6" spans="1:76">
      <c r="A6" t="s">
        <v>242</v>
      </c>
      <c r="B6" t="s">
        <v>264</v>
      </c>
      <c r="C6" t="s">
        <v>236</v>
      </c>
      <c r="G6" t="s">
        <v>48</v>
      </c>
      <c r="H6" s="115">
        <v>1142.3099999999997</v>
      </c>
      <c r="I6" s="88">
        <v>351.37</v>
      </c>
      <c r="J6" s="88">
        <v>390.90000000000003</v>
      </c>
      <c r="K6" s="88">
        <v>0.97</v>
      </c>
      <c r="L6" s="88">
        <v>1.45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46.39</v>
      </c>
      <c r="Y6">
        <v>41.56</v>
      </c>
      <c r="Z6">
        <v>2.9</v>
      </c>
      <c r="AA6">
        <v>12.76</v>
      </c>
      <c r="AB6">
        <v>7.14</v>
      </c>
      <c r="AC6">
        <v>28.53</v>
      </c>
      <c r="AD6">
        <v>0.97</v>
      </c>
      <c r="AE6">
        <v>29</v>
      </c>
      <c r="AF6">
        <v>75.03</v>
      </c>
      <c r="AG6">
        <v>152.22</v>
      </c>
      <c r="AH6">
        <v>55.46</v>
      </c>
      <c r="AI6">
        <v>54.37</v>
      </c>
      <c r="AJ6">
        <v>18.489999999999998</v>
      </c>
      <c r="AK6">
        <v>25.01</v>
      </c>
      <c r="AL6">
        <v>0</v>
      </c>
      <c r="AM6">
        <v>0.63</v>
      </c>
      <c r="AN6">
        <v>49.77</v>
      </c>
      <c r="AO6">
        <v>81.19</v>
      </c>
      <c r="AP6">
        <v>0</v>
      </c>
      <c r="AQ6">
        <v>0</v>
      </c>
      <c r="AR6">
        <v>21.75</v>
      </c>
      <c r="AS6">
        <v>28.03</v>
      </c>
      <c r="AT6">
        <v>14.5</v>
      </c>
      <c r="AU6">
        <v>14.5</v>
      </c>
      <c r="AV6">
        <v>27.5</v>
      </c>
      <c r="AW6">
        <v>37.96</v>
      </c>
      <c r="AX6">
        <v>67.25</v>
      </c>
      <c r="AY6">
        <v>21.81</v>
      </c>
      <c r="AZ6">
        <v>96.65</v>
      </c>
      <c r="BA6">
        <v>190.99</v>
      </c>
      <c r="BB6">
        <v>36.729999999999997</v>
      </c>
      <c r="BC6">
        <v>1.45</v>
      </c>
      <c r="BD6">
        <v>49.77</v>
      </c>
      <c r="BE6">
        <v>41.56</v>
      </c>
      <c r="BF6">
        <v>0.77</v>
      </c>
      <c r="BG6">
        <v>0.41</v>
      </c>
      <c r="BH6">
        <v>0.52</v>
      </c>
      <c r="BI6">
        <v>0.97</v>
      </c>
      <c r="BJ6">
        <v>0.83</v>
      </c>
      <c r="BK6">
        <v>1.01</v>
      </c>
      <c r="BL6">
        <v>0.85</v>
      </c>
      <c r="BM6">
        <v>0.61</v>
      </c>
      <c r="BN6">
        <v>0.61</v>
      </c>
      <c r="BO6">
        <v>0</v>
      </c>
      <c r="BP6">
        <v>2.9</v>
      </c>
      <c r="BQ6">
        <v>24.16</v>
      </c>
      <c r="BR6">
        <v>60.41</v>
      </c>
      <c r="BS6">
        <v>22.79</v>
      </c>
      <c r="BT6">
        <v>338.28</v>
      </c>
      <c r="BU6">
        <v>25</v>
      </c>
      <c r="BV6">
        <v>75.010000000000005</v>
      </c>
      <c r="BW6">
        <v>0</v>
      </c>
      <c r="BX6">
        <v>0</v>
      </c>
    </row>
    <row r="7" spans="1:76">
      <c r="A7" t="s">
        <v>243</v>
      </c>
      <c r="B7" t="s">
        <v>298</v>
      </c>
      <c r="C7" t="s">
        <v>265</v>
      </c>
      <c r="G7" t="s">
        <v>49</v>
      </c>
      <c r="H7" s="115">
        <v>1142.0399999999997</v>
      </c>
      <c r="I7" s="88">
        <v>351.37</v>
      </c>
      <c r="J7" s="88">
        <v>390.90000000000003</v>
      </c>
      <c r="K7" s="88">
        <v>0.97</v>
      </c>
      <c r="L7" s="88">
        <v>1.45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46.39</v>
      </c>
      <c r="Y7">
        <v>41.56</v>
      </c>
      <c r="Z7">
        <v>2.9</v>
      </c>
      <c r="AA7">
        <v>12.76</v>
      </c>
      <c r="AB7">
        <v>7.14</v>
      </c>
      <c r="AC7">
        <v>28.53</v>
      </c>
      <c r="AD7">
        <v>0.97</v>
      </c>
      <c r="AE7">
        <v>29</v>
      </c>
      <c r="AF7">
        <v>75.03</v>
      </c>
      <c r="AG7">
        <v>152.22</v>
      </c>
      <c r="AH7">
        <v>55.46</v>
      </c>
      <c r="AI7">
        <v>54.37</v>
      </c>
      <c r="AJ7">
        <v>18.489999999999998</v>
      </c>
      <c r="AK7">
        <v>25.01</v>
      </c>
      <c r="AL7">
        <v>0</v>
      </c>
      <c r="AM7">
        <v>0.57999999999999996</v>
      </c>
      <c r="AN7">
        <v>49.77</v>
      </c>
      <c r="AO7">
        <v>81.19</v>
      </c>
      <c r="AP7">
        <v>0</v>
      </c>
      <c r="AQ7">
        <v>0</v>
      </c>
      <c r="AR7">
        <v>21.75</v>
      </c>
      <c r="AS7">
        <v>28.03</v>
      </c>
      <c r="AT7">
        <v>14.5</v>
      </c>
      <c r="AU7">
        <v>14.5</v>
      </c>
      <c r="AV7">
        <v>27.5</v>
      </c>
      <c r="AW7">
        <v>37.96</v>
      </c>
      <c r="AX7">
        <v>67.25</v>
      </c>
      <c r="AY7">
        <v>21.81</v>
      </c>
      <c r="AZ7">
        <v>96.65</v>
      </c>
      <c r="BA7">
        <v>190.99</v>
      </c>
      <c r="BB7">
        <v>36.729999999999997</v>
      </c>
      <c r="BC7">
        <v>1.45</v>
      </c>
      <c r="BD7">
        <v>49.77</v>
      </c>
      <c r="BE7">
        <v>41.56</v>
      </c>
      <c r="BF7">
        <v>0.77</v>
      </c>
      <c r="BG7">
        <v>0.41</v>
      </c>
      <c r="BH7">
        <v>0.52</v>
      </c>
      <c r="BI7">
        <v>0.97</v>
      </c>
      <c r="BJ7">
        <v>0.83</v>
      </c>
      <c r="BK7">
        <v>1.01</v>
      </c>
      <c r="BL7">
        <v>0.85</v>
      </c>
      <c r="BM7">
        <v>0.61</v>
      </c>
      <c r="BN7">
        <v>0.39</v>
      </c>
      <c r="BO7">
        <v>0</v>
      </c>
      <c r="BP7">
        <v>2.9</v>
      </c>
      <c r="BQ7">
        <v>24.16</v>
      </c>
      <c r="BR7">
        <v>60.41</v>
      </c>
      <c r="BS7">
        <v>22.79</v>
      </c>
      <c r="BT7">
        <v>338.28</v>
      </c>
      <c r="BU7">
        <v>25</v>
      </c>
      <c r="BV7">
        <v>75.010000000000005</v>
      </c>
      <c r="BW7">
        <v>0</v>
      </c>
      <c r="BX7">
        <v>0</v>
      </c>
    </row>
    <row r="8" spans="1:76">
      <c r="A8" t="s">
        <v>244</v>
      </c>
      <c r="B8" t="s">
        <v>340</v>
      </c>
      <c r="C8" t="s">
        <v>237</v>
      </c>
      <c r="G8" t="s">
        <v>50</v>
      </c>
      <c r="H8" s="115">
        <v>1142.0399999999997</v>
      </c>
      <c r="I8" s="88">
        <v>351.37</v>
      </c>
      <c r="J8" s="88">
        <v>390.90000000000003</v>
      </c>
      <c r="K8" s="88">
        <v>0.97</v>
      </c>
      <c r="L8" s="88">
        <v>1.45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46.39</v>
      </c>
      <c r="Y8">
        <v>41.56</v>
      </c>
      <c r="Z8">
        <v>2.9</v>
      </c>
      <c r="AA8">
        <v>12.76</v>
      </c>
      <c r="AB8">
        <v>7.14</v>
      </c>
      <c r="AC8">
        <v>28.53</v>
      </c>
      <c r="AD8">
        <v>0.97</v>
      </c>
      <c r="AE8">
        <v>29</v>
      </c>
      <c r="AF8">
        <v>75.03</v>
      </c>
      <c r="AG8">
        <v>152.22</v>
      </c>
      <c r="AH8">
        <v>55.46</v>
      </c>
      <c r="AI8">
        <v>54.37</v>
      </c>
      <c r="AJ8">
        <v>18.489999999999998</v>
      </c>
      <c r="AK8">
        <v>25.01</v>
      </c>
      <c r="AL8">
        <v>0</v>
      </c>
      <c r="AM8">
        <v>0.57999999999999996</v>
      </c>
      <c r="AN8">
        <v>49.77</v>
      </c>
      <c r="AO8">
        <v>81.19</v>
      </c>
      <c r="AP8">
        <v>0</v>
      </c>
      <c r="AQ8">
        <v>0</v>
      </c>
      <c r="AR8">
        <v>21.75</v>
      </c>
      <c r="AS8">
        <v>28.03</v>
      </c>
      <c r="AT8">
        <v>14.5</v>
      </c>
      <c r="AU8">
        <v>14.5</v>
      </c>
      <c r="AV8">
        <v>27.5</v>
      </c>
      <c r="AW8">
        <v>37.96</v>
      </c>
      <c r="AX8">
        <v>67.25</v>
      </c>
      <c r="AY8">
        <v>21.81</v>
      </c>
      <c r="AZ8">
        <v>96.65</v>
      </c>
      <c r="BA8">
        <v>190.99</v>
      </c>
      <c r="BB8">
        <v>36.729999999999997</v>
      </c>
      <c r="BC8">
        <v>1.45</v>
      </c>
      <c r="BD8">
        <v>49.77</v>
      </c>
      <c r="BE8">
        <v>41.56</v>
      </c>
      <c r="BF8">
        <v>0.77</v>
      </c>
      <c r="BG8">
        <v>0.41</v>
      </c>
      <c r="BH8">
        <v>0.52</v>
      </c>
      <c r="BI8">
        <v>0.97</v>
      </c>
      <c r="BJ8">
        <v>0.83</v>
      </c>
      <c r="BK8">
        <v>1.01</v>
      </c>
      <c r="BL8">
        <v>0.85</v>
      </c>
      <c r="BM8">
        <v>0.61</v>
      </c>
      <c r="BN8">
        <v>0.39</v>
      </c>
      <c r="BO8">
        <v>0</v>
      </c>
      <c r="BP8">
        <v>2.9</v>
      </c>
      <c r="BQ8">
        <v>24.16</v>
      </c>
      <c r="BR8">
        <v>60.41</v>
      </c>
      <c r="BS8">
        <v>22.79</v>
      </c>
      <c r="BT8">
        <v>338.28</v>
      </c>
      <c r="BU8">
        <v>25</v>
      </c>
      <c r="BV8">
        <v>75.010000000000005</v>
      </c>
      <c r="BW8">
        <v>0</v>
      </c>
      <c r="BX8">
        <v>0</v>
      </c>
    </row>
    <row r="9" spans="1:76">
      <c r="A9" t="s">
        <v>245</v>
      </c>
      <c r="B9" t="s">
        <v>360</v>
      </c>
      <c r="C9" t="s">
        <v>238</v>
      </c>
      <c r="G9" t="s">
        <v>51</v>
      </c>
      <c r="H9" s="115">
        <v>1142.0399999999997</v>
      </c>
      <c r="I9" s="88">
        <v>351.37</v>
      </c>
      <c r="J9" s="88">
        <v>390.90000000000003</v>
      </c>
      <c r="K9" s="88">
        <v>0.97</v>
      </c>
      <c r="L9" s="88">
        <v>1.45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46.39</v>
      </c>
      <c r="Y9">
        <v>41.56</v>
      </c>
      <c r="Z9">
        <v>2.9</v>
      </c>
      <c r="AA9">
        <v>12.76</v>
      </c>
      <c r="AB9">
        <v>7.14</v>
      </c>
      <c r="AC9">
        <v>28.53</v>
      </c>
      <c r="AD9">
        <v>0.97</v>
      </c>
      <c r="AE9">
        <v>29</v>
      </c>
      <c r="AF9">
        <v>75.03</v>
      </c>
      <c r="AG9">
        <v>152.22</v>
      </c>
      <c r="AH9">
        <v>55.46</v>
      </c>
      <c r="AI9">
        <v>54.37</v>
      </c>
      <c r="AJ9">
        <v>18.489999999999998</v>
      </c>
      <c r="AK9">
        <v>25.01</v>
      </c>
      <c r="AL9">
        <v>0</v>
      </c>
      <c r="AM9">
        <v>0.57999999999999996</v>
      </c>
      <c r="AN9">
        <v>49.77</v>
      </c>
      <c r="AO9">
        <v>81.19</v>
      </c>
      <c r="AP9">
        <v>0</v>
      </c>
      <c r="AQ9">
        <v>0</v>
      </c>
      <c r="AR9">
        <v>21.75</v>
      </c>
      <c r="AS9">
        <v>28.03</v>
      </c>
      <c r="AT9">
        <v>14.5</v>
      </c>
      <c r="AU9">
        <v>14.5</v>
      </c>
      <c r="AV9">
        <v>27.5</v>
      </c>
      <c r="AW9">
        <v>37.96</v>
      </c>
      <c r="AX9">
        <v>67.25</v>
      </c>
      <c r="AY9">
        <v>21.81</v>
      </c>
      <c r="AZ9">
        <v>96.65</v>
      </c>
      <c r="BA9">
        <v>190.99</v>
      </c>
      <c r="BB9">
        <v>36.729999999999997</v>
      </c>
      <c r="BC9">
        <v>1.45</v>
      </c>
      <c r="BD9">
        <v>49.77</v>
      </c>
      <c r="BE9">
        <v>41.56</v>
      </c>
      <c r="BF9">
        <v>0.77</v>
      </c>
      <c r="BG9">
        <v>0.41</v>
      </c>
      <c r="BH9">
        <v>0.52</v>
      </c>
      <c r="BI9">
        <v>0.97</v>
      </c>
      <c r="BJ9">
        <v>0.83</v>
      </c>
      <c r="BK9">
        <v>1.01</v>
      </c>
      <c r="BL9">
        <v>0.85</v>
      </c>
      <c r="BM9">
        <v>0.61</v>
      </c>
      <c r="BN9">
        <v>0.39</v>
      </c>
      <c r="BO9">
        <v>0</v>
      </c>
      <c r="BP9">
        <v>2.9</v>
      </c>
      <c r="BQ9">
        <v>24.16</v>
      </c>
      <c r="BR9">
        <v>60.41</v>
      </c>
      <c r="BS9">
        <v>22.79</v>
      </c>
      <c r="BT9">
        <v>338.28</v>
      </c>
      <c r="BU9">
        <v>25</v>
      </c>
      <c r="BV9">
        <v>75.010000000000005</v>
      </c>
      <c r="BW9">
        <v>0</v>
      </c>
      <c r="BX9">
        <v>0</v>
      </c>
    </row>
    <row r="10" spans="1:76">
      <c r="A10" t="s">
        <v>266</v>
      </c>
      <c r="C10" t="s">
        <v>239</v>
      </c>
      <c r="G10" t="s">
        <v>52</v>
      </c>
      <c r="H10" s="115">
        <v>1142.0399999999997</v>
      </c>
      <c r="I10" s="88">
        <v>351.37</v>
      </c>
      <c r="J10" s="88">
        <v>390.90000000000003</v>
      </c>
      <c r="K10" s="88">
        <v>0.97</v>
      </c>
      <c r="L10" s="88">
        <v>1.45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46.39</v>
      </c>
      <c r="Y10">
        <v>41.56</v>
      </c>
      <c r="Z10">
        <v>2.9</v>
      </c>
      <c r="AA10">
        <v>12.76</v>
      </c>
      <c r="AB10">
        <v>7.14</v>
      </c>
      <c r="AC10">
        <v>28.53</v>
      </c>
      <c r="AD10">
        <v>0.97</v>
      </c>
      <c r="AE10">
        <v>29</v>
      </c>
      <c r="AF10">
        <v>75.03</v>
      </c>
      <c r="AG10">
        <v>152.22</v>
      </c>
      <c r="AH10">
        <v>55.46</v>
      </c>
      <c r="AI10">
        <v>54.37</v>
      </c>
      <c r="AJ10">
        <v>18.489999999999998</v>
      </c>
      <c r="AK10">
        <v>25.01</v>
      </c>
      <c r="AL10">
        <v>0</v>
      </c>
      <c r="AM10">
        <v>0.57999999999999996</v>
      </c>
      <c r="AN10">
        <v>49.77</v>
      </c>
      <c r="AO10">
        <v>81.19</v>
      </c>
      <c r="AP10">
        <v>0</v>
      </c>
      <c r="AQ10">
        <v>0</v>
      </c>
      <c r="AR10">
        <v>21.75</v>
      </c>
      <c r="AS10">
        <v>28.03</v>
      </c>
      <c r="AT10">
        <v>14.5</v>
      </c>
      <c r="AU10">
        <v>14.5</v>
      </c>
      <c r="AV10">
        <v>27.5</v>
      </c>
      <c r="AW10">
        <v>37.96</v>
      </c>
      <c r="AX10">
        <v>67.25</v>
      </c>
      <c r="AY10">
        <v>21.81</v>
      </c>
      <c r="AZ10">
        <v>96.65</v>
      </c>
      <c r="BA10">
        <v>190.99</v>
      </c>
      <c r="BB10">
        <v>36.729999999999997</v>
      </c>
      <c r="BC10">
        <v>1.45</v>
      </c>
      <c r="BD10">
        <v>49.77</v>
      </c>
      <c r="BE10">
        <v>41.56</v>
      </c>
      <c r="BF10">
        <v>0.77</v>
      </c>
      <c r="BG10">
        <v>0.41</v>
      </c>
      <c r="BH10">
        <v>0.52</v>
      </c>
      <c r="BI10">
        <v>0.97</v>
      </c>
      <c r="BJ10">
        <v>0.83</v>
      </c>
      <c r="BK10">
        <v>1.01</v>
      </c>
      <c r="BL10">
        <v>0.85</v>
      </c>
      <c r="BM10">
        <v>0.61</v>
      </c>
      <c r="BN10">
        <v>0.39</v>
      </c>
      <c r="BO10">
        <v>0</v>
      </c>
      <c r="BP10">
        <v>2.9</v>
      </c>
      <c r="BQ10">
        <v>24.16</v>
      </c>
      <c r="BR10">
        <v>60.41</v>
      </c>
      <c r="BS10">
        <v>22.79</v>
      </c>
      <c r="BT10">
        <v>338.28</v>
      </c>
      <c r="BU10">
        <v>25</v>
      </c>
      <c r="BV10">
        <v>75.010000000000005</v>
      </c>
      <c r="BW10">
        <v>0</v>
      </c>
      <c r="BX10">
        <v>0</v>
      </c>
    </row>
    <row r="11" spans="1:76">
      <c r="A11" t="s">
        <v>246</v>
      </c>
      <c r="C11" t="s">
        <v>341</v>
      </c>
      <c r="G11" t="s">
        <v>53</v>
      </c>
      <c r="H11" s="115">
        <v>996.30999999999972</v>
      </c>
      <c r="I11" s="88">
        <v>351.37</v>
      </c>
      <c r="J11" s="88">
        <v>390.90000000000003</v>
      </c>
      <c r="K11" s="88">
        <v>0.97</v>
      </c>
      <c r="L11" s="88">
        <v>1.45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41.56</v>
      </c>
      <c r="Z11">
        <v>2.9</v>
      </c>
      <c r="AA11">
        <v>12.76</v>
      </c>
      <c r="AB11">
        <v>7.14</v>
      </c>
      <c r="AC11">
        <v>28.53</v>
      </c>
      <c r="AD11">
        <v>0.97</v>
      </c>
      <c r="AE11">
        <v>29</v>
      </c>
      <c r="AF11">
        <v>75.03</v>
      </c>
      <c r="AG11">
        <v>152.22</v>
      </c>
      <c r="AH11">
        <v>55.46</v>
      </c>
      <c r="AI11">
        <v>54.37</v>
      </c>
      <c r="AJ11">
        <v>18.489999999999998</v>
      </c>
      <c r="AK11">
        <v>25.01</v>
      </c>
      <c r="AL11">
        <v>0</v>
      </c>
      <c r="AM11">
        <v>0.57999999999999996</v>
      </c>
      <c r="AN11">
        <v>49.77</v>
      </c>
      <c r="AO11">
        <v>81.19</v>
      </c>
      <c r="AP11">
        <v>0</v>
      </c>
      <c r="AQ11">
        <v>0</v>
      </c>
      <c r="AR11">
        <v>21.75</v>
      </c>
      <c r="AS11">
        <v>18.36</v>
      </c>
      <c r="AT11">
        <v>14.5</v>
      </c>
      <c r="AU11">
        <v>14.5</v>
      </c>
      <c r="AV11">
        <v>27.5</v>
      </c>
      <c r="AW11">
        <v>37.96</v>
      </c>
      <c r="AX11">
        <v>67.25</v>
      </c>
      <c r="AY11">
        <v>21.81</v>
      </c>
      <c r="AZ11">
        <v>96.65</v>
      </c>
      <c r="BA11">
        <v>190.99</v>
      </c>
      <c r="BB11">
        <v>36.729999999999997</v>
      </c>
      <c r="BC11">
        <v>1.45</v>
      </c>
      <c r="BD11">
        <v>49.77</v>
      </c>
      <c r="BE11">
        <v>0</v>
      </c>
      <c r="BF11">
        <v>0.77</v>
      </c>
      <c r="BG11">
        <v>0.41</v>
      </c>
      <c r="BH11">
        <v>0.52</v>
      </c>
      <c r="BI11">
        <v>0.97</v>
      </c>
      <c r="BJ11">
        <v>0.83</v>
      </c>
      <c r="BK11">
        <v>1.01</v>
      </c>
      <c r="BL11">
        <v>0.85</v>
      </c>
      <c r="BM11">
        <v>0.61</v>
      </c>
      <c r="BN11">
        <v>0.61</v>
      </c>
      <c r="BO11">
        <v>0</v>
      </c>
      <c r="BP11">
        <v>2.9</v>
      </c>
      <c r="BQ11">
        <v>24.16</v>
      </c>
      <c r="BR11">
        <v>60.41</v>
      </c>
      <c r="BS11">
        <v>22.79</v>
      </c>
      <c r="BT11">
        <v>289.95</v>
      </c>
      <c r="BU11">
        <v>25</v>
      </c>
      <c r="BV11">
        <v>75.010000000000005</v>
      </c>
      <c r="BW11">
        <v>0</v>
      </c>
      <c r="BX11">
        <v>0</v>
      </c>
    </row>
    <row r="12" spans="1:76">
      <c r="A12" t="s">
        <v>247</v>
      </c>
      <c r="C12" t="s">
        <v>361</v>
      </c>
      <c r="G12" t="s">
        <v>54</v>
      </c>
      <c r="H12" s="115">
        <v>996.30999999999972</v>
      </c>
      <c r="I12" s="88">
        <v>351.37</v>
      </c>
      <c r="J12" s="88">
        <v>390.90000000000003</v>
      </c>
      <c r="K12" s="88">
        <v>0.97</v>
      </c>
      <c r="L12" s="88">
        <v>1.45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41.56</v>
      </c>
      <c r="Z12">
        <v>2.9</v>
      </c>
      <c r="AA12">
        <v>12.76</v>
      </c>
      <c r="AB12">
        <v>7.14</v>
      </c>
      <c r="AC12">
        <v>28.53</v>
      </c>
      <c r="AD12">
        <v>0.97</v>
      </c>
      <c r="AE12">
        <v>29</v>
      </c>
      <c r="AF12">
        <v>75.03</v>
      </c>
      <c r="AG12">
        <v>152.22</v>
      </c>
      <c r="AH12">
        <v>55.46</v>
      </c>
      <c r="AI12">
        <v>54.37</v>
      </c>
      <c r="AJ12">
        <v>18.489999999999998</v>
      </c>
      <c r="AK12">
        <v>25.01</v>
      </c>
      <c r="AL12">
        <v>0</v>
      </c>
      <c r="AM12">
        <v>0.57999999999999996</v>
      </c>
      <c r="AN12">
        <v>49.77</v>
      </c>
      <c r="AO12">
        <v>81.19</v>
      </c>
      <c r="AP12">
        <v>0</v>
      </c>
      <c r="AQ12">
        <v>0</v>
      </c>
      <c r="AR12">
        <v>21.75</v>
      </c>
      <c r="AS12">
        <v>18.36</v>
      </c>
      <c r="AT12">
        <v>14.5</v>
      </c>
      <c r="AU12">
        <v>14.5</v>
      </c>
      <c r="AV12">
        <v>27.5</v>
      </c>
      <c r="AW12">
        <v>37.96</v>
      </c>
      <c r="AX12">
        <v>67.25</v>
      </c>
      <c r="AY12">
        <v>21.81</v>
      </c>
      <c r="AZ12">
        <v>96.65</v>
      </c>
      <c r="BA12">
        <v>190.99</v>
      </c>
      <c r="BB12">
        <v>36.729999999999997</v>
      </c>
      <c r="BC12">
        <v>1.45</v>
      </c>
      <c r="BD12">
        <v>49.77</v>
      </c>
      <c r="BE12">
        <v>0</v>
      </c>
      <c r="BF12">
        <v>0.77</v>
      </c>
      <c r="BG12">
        <v>0.41</v>
      </c>
      <c r="BH12">
        <v>0.52</v>
      </c>
      <c r="BI12">
        <v>0.97</v>
      </c>
      <c r="BJ12">
        <v>0.83</v>
      </c>
      <c r="BK12">
        <v>1.01</v>
      </c>
      <c r="BL12">
        <v>0.85</v>
      </c>
      <c r="BM12">
        <v>0.61</v>
      </c>
      <c r="BN12">
        <v>0.61</v>
      </c>
      <c r="BO12">
        <v>0</v>
      </c>
      <c r="BP12">
        <v>2.9</v>
      </c>
      <c r="BQ12">
        <v>24.16</v>
      </c>
      <c r="BR12">
        <v>60.41</v>
      </c>
      <c r="BS12">
        <v>22.79</v>
      </c>
      <c r="BT12">
        <v>289.95</v>
      </c>
      <c r="BU12">
        <v>25</v>
      </c>
      <c r="BV12">
        <v>75.010000000000005</v>
      </c>
      <c r="BW12">
        <v>0</v>
      </c>
      <c r="BX12">
        <v>0</v>
      </c>
    </row>
    <row r="13" spans="1:76">
      <c r="A13" t="s">
        <v>248</v>
      </c>
      <c r="G13" t="s">
        <v>55</v>
      </c>
      <c r="H13" s="115">
        <v>996.30999999999972</v>
      </c>
      <c r="I13" s="88">
        <v>351.37</v>
      </c>
      <c r="J13" s="88">
        <v>390.90000000000003</v>
      </c>
      <c r="K13" s="88">
        <v>0.97</v>
      </c>
      <c r="L13" s="88">
        <v>1.45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41.56</v>
      </c>
      <c r="Z13">
        <v>2.9</v>
      </c>
      <c r="AA13">
        <v>12.76</v>
      </c>
      <c r="AB13">
        <v>7.14</v>
      </c>
      <c r="AC13">
        <v>28.53</v>
      </c>
      <c r="AD13">
        <v>0.97</v>
      </c>
      <c r="AE13">
        <v>29</v>
      </c>
      <c r="AF13">
        <v>75.03</v>
      </c>
      <c r="AG13">
        <v>152.22</v>
      </c>
      <c r="AH13">
        <v>55.46</v>
      </c>
      <c r="AI13">
        <v>54.37</v>
      </c>
      <c r="AJ13">
        <v>18.489999999999998</v>
      </c>
      <c r="AK13">
        <v>25.01</v>
      </c>
      <c r="AL13">
        <v>0</v>
      </c>
      <c r="AM13">
        <v>0.57999999999999996</v>
      </c>
      <c r="AN13">
        <v>49.77</v>
      </c>
      <c r="AO13">
        <v>81.19</v>
      </c>
      <c r="AP13">
        <v>0</v>
      </c>
      <c r="AQ13">
        <v>0</v>
      </c>
      <c r="AR13">
        <v>21.75</v>
      </c>
      <c r="AS13">
        <v>18.36</v>
      </c>
      <c r="AT13">
        <v>14.5</v>
      </c>
      <c r="AU13">
        <v>14.5</v>
      </c>
      <c r="AV13">
        <v>27.5</v>
      </c>
      <c r="AW13">
        <v>37.96</v>
      </c>
      <c r="AX13">
        <v>67.25</v>
      </c>
      <c r="AY13">
        <v>21.81</v>
      </c>
      <c r="AZ13">
        <v>96.65</v>
      </c>
      <c r="BA13">
        <v>190.99</v>
      </c>
      <c r="BB13">
        <v>36.729999999999997</v>
      </c>
      <c r="BC13">
        <v>1.45</v>
      </c>
      <c r="BD13">
        <v>49.77</v>
      </c>
      <c r="BE13">
        <v>0</v>
      </c>
      <c r="BF13">
        <v>0.77</v>
      </c>
      <c r="BG13">
        <v>0.41</v>
      </c>
      <c r="BH13">
        <v>0.52</v>
      </c>
      <c r="BI13">
        <v>0.97</v>
      </c>
      <c r="BJ13">
        <v>0.83</v>
      </c>
      <c r="BK13">
        <v>1.01</v>
      </c>
      <c r="BL13">
        <v>0.85</v>
      </c>
      <c r="BM13">
        <v>0.61</v>
      </c>
      <c r="BN13">
        <v>0.61</v>
      </c>
      <c r="BO13">
        <v>0</v>
      </c>
      <c r="BP13">
        <v>2.9</v>
      </c>
      <c r="BQ13">
        <v>24.16</v>
      </c>
      <c r="BR13">
        <v>60.41</v>
      </c>
      <c r="BS13">
        <v>22.79</v>
      </c>
      <c r="BT13">
        <v>289.95</v>
      </c>
      <c r="BU13">
        <v>25</v>
      </c>
      <c r="BV13">
        <v>75.010000000000005</v>
      </c>
      <c r="BW13">
        <v>0</v>
      </c>
      <c r="BX13">
        <v>0</v>
      </c>
    </row>
    <row r="14" spans="1:76">
      <c r="A14" t="s">
        <v>249</v>
      </c>
      <c r="G14" t="s">
        <v>56</v>
      </c>
      <c r="H14" s="115">
        <v>996.30999999999972</v>
      </c>
      <c r="I14" s="88">
        <v>351.37</v>
      </c>
      <c r="J14" s="88">
        <v>390.90000000000003</v>
      </c>
      <c r="K14" s="88">
        <v>0.97</v>
      </c>
      <c r="L14" s="88">
        <v>1.45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41.56</v>
      </c>
      <c r="Z14">
        <v>2.9</v>
      </c>
      <c r="AA14">
        <v>12.76</v>
      </c>
      <c r="AB14">
        <v>7.14</v>
      </c>
      <c r="AC14">
        <v>28.53</v>
      </c>
      <c r="AD14">
        <v>0.97</v>
      </c>
      <c r="AE14">
        <v>29</v>
      </c>
      <c r="AF14">
        <v>75.03</v>
      </c>
      <c r="AG14">
        <v>152.22</v>
      </c>
      <c r="AH14">
        <v>55.46</v>
      </c>
      <c r="AI14">
        <v>54.37</v>
      </c>
      <c r="AJ14">
        <v>18.489999999999998</v>
      </c>
      <c r="AK14">
        <v>25.01</v>
      </c>
      <c r="AL14">
        <v>0</v>
      </c>
      <c r="AM14">
        <v>0.57999999999999996</v>
      </c>
      <c r="AN14">
        <v>49.77</v>
      </c>
      <c r="AO14">
        <v>81.19</v>
      </c>
      <c r="AP14">
        <v>0</v>
      </c>
      <c r="AQ14">
        <v>0</v>
      </c>
      <c r="AR14">
        <v>21.75</v>
      </c>
      <c r="AS14">
        <v>18.36</v>
      </c>
      <c r="AT14">
        <v>14.5</v>
      </c>
      <c r="AU14">
        <v>14.5</v>
      </c>
      <c r="AV14">
        <v>27.5</v>
      </c>
      <c r="AW14">
        <v>37.96</v>
      </c>
      <c r="AX14">
        <v>67.25</v>
      </c>
      <c r="AY14">
        <v>21.81</v>
      </c>
      <c r="AZ14">
        <v>96.65</v>
      </c>
      <c r="BA14">
        <v>190.99</v>
      </c>
      <c r="BB14">
        <v>36.729999999999997</v>
      </c>
      <c r="BC14">
        <v>1.45</v>
      </c>
      <c r="BD14">
        <v>49.77</v>
      </c>
      <c r="BE14">
        <v>0</v>
      </c>
      <c r="BF14">
        <v>0.77</v>
      </c>
      <c r="BG14">
        <v>0.41</v>
      </c>
      <c r="BH14">
        <v>0.52</v>
      </c>
      <c r="BI14">
        <v>0.97</v>
      </c>
      <c r="BJ14">
        <v>0.83</v>
      </c>
      <c r="BK14">
        <v>1.01</v>
      </c>
      <c r="BL14">
        <v>0.85</v>
      </c>
      <c r="BM14">
        <v>0.61</v>
      </c>
      <c r="BN14">
        <v>0.61</v>
      </c>
      <c r="BO14">
        <v>0</v>
      </c>
      <c r="BP14">
        <v>2.9</v>
      </c>
      <c r="BQ14">
        <v>24.16</v>
      </c>
      <c r="BR14">
        <v>60.41</v>
      </c>
      <c r="BS14">
        <v>22.79</v>
      </c>
      <c r="BT14">
        <v>289.95</v>
      </c>
      <c r="BU14">
        <v>25</v>
      </c>
      <c r="BV14">
        <v>75.010000000000005</v>
      </c>
      <c r="BW14">
        <v>0</v>
      </c>
      <c r="BX14">
        <v>0</v>
      </c>
    </row>
    <row r="15" spans="1:76">
      <c r="A15" t="s">
        <v>250</v>
      </c>
      <c r="G15" t="s">
        <v>57</v>
      </c>
      <c r="H15" s="115">
        <v>802.78999999999974</v>
      </c>
      <c r="I15" s="88">
        <v>314.74</v>
      </c>
      <c r="J15" s="88">
        <v>390.90000000000003</v>
      </c>
      <c r="K15" s="88">
        <v>0.97</v>
      </c>
      <c r="L15" s="88">
        <v>1.45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41.56</v>
      </c>
      <c r="Z15">
        <v>2.9</v>
      </c>
      <c r="AA15">
        <v>12.76</v>
      </c>
      <c r="AB15">
        <v>7.14</v>
      </c>
      <c r="AC15">
        <v>28.53</v>
      </c>
      <c r="AD15">
        <v>0.97</v>
      </c>
      <c r="AE15">
        <v>29</v>
      </c>
      <c r="AF15">
        <v>75.03</v>
      </c>
      <c r="AG15">
        <v>152.22</v>
      </c>
      <c r="AH15">
        <v>55.46</v>
      </c>
      <c r="AI15">
        <v>54.37</v>
      </c>
      <c r="AJ15">
        <v>18.489999999999998</v>
      </c>
      <c r="AK15">
        <v>25.01</v>
      </c>
      <c r="AL15">
        <v>0</v>
      </c>
      <c r="AM15">
        <v>0.57999999999999996</v>
      </c>
      <c r="AN15">
        <v>49.77</v>
      </c>
      <c r="AO15">
        <v>81.19</v>
      </c>
      <c r="AP15">
        <v>0</v>
      </c>
      <c r="AQ15">
        <v>0</v>
      </c>
      <c r="AR15">
        <v>21.75</v>
      </c>
      <c r="AS15">
        <v>18.36</v>
      </c>
      <c r="AT15">
        <v>14.5</v>
      </c>
      <c r="AU15">
        <v>14.5</v>
      </c>
      <c r="AV15">
        <v>27.5</v>
      </c>
      <c r="AW15">
        <v>37.96</v>
      </c>
      <c r="AX15">
        <v>30.62</v>
      </c>
      <c r="AY15">
        <v>21.81</v>
      </c>
      <c r="AZ15">
        <v>96.65</v>
      </c>
      <c r="BA15">
        <v>190.99</v>
      </c>
      <c r="BB15">
        <v>36.729999999999997</v>
      </c>
      <c r="BC15">
        <v>1.45</v>
      </c>
      <c r="BD15">
        <v>49.77</v>
      </c>
      <c r="BE15">
        <v>0</v>
      </c>
      <c r="BF15">
        <v>0.77</v>
      </c>
      <c r="BG15">
        <v>0.41</v>
      </c>
      <c r="BH15">
        <v>0.52</v>
      </c>
      <c r="BI15">
        <v>0.97</v>
      </c>
      <c r="BJ15">
        <v>0.83</v>
      </c>
      <c r="BK15">
        <v>1.01</v>
      </c>
      <c r="BL15">
        <v>0.85</v>
      </c>
      <c r="BM15">
        <v>0.61</v>
      </c>
      <c r="BN15">
        <v>0.39</v>
      </c>
      <c r="BO15">
        <v>0</v>
      </c>
      <c r="BP15">
        <v>2.9</v>
      </c>
      <c r="BQ15">
        <v>24.16</v>
      </c>
      <c r="BR15">
        <v>60.41</v>
      </c>
      <c r="BS15">
        <v>22.79</v>
      </c>
      <c r="BT15">
        <v>96.65</v>
      </c>
      <c r="BU15">
        <v>25</v>
      </c>
      <c r="BV15">
        <v>75.010000000000005</v>
      </c>
      <c r="BW15">
        <v>0</v>
      </c>
      <c r="BX15">
        <v>0</v>
      </c>
    </row>
    <row r="16" spans="1:76">
      <c r="A16" t="s">
        <v>251</v>
      </c>
      <c r="G16" t="s">
        <v>58</v>
      </c>
      <c r="H16" s="115">
        <v>802.78999999999974</v>
      </c>
      <c r="I16" s="88">
        <v>314.74</v>
      </c>
      <c r="J16" s="88">
        <v>390.90000000000003</v>
      </c>
      <c r="K16" s="88">
        <v>0.97</v>
      </c>
      <c r="L16" s="88">
        <v>1.45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41.56</v>
      </c>
      <c r="Z16">
        <v>2.9</v>
      </c>
      <c r="AA16">
        <v>12.76</v>
      </c>
      <c r="AB16">
        <v>7.14</v>
      </c>
      <c r="AC16">
        <v>28.53</v>
      </c>
      <c r="AD16">
        <v>0.97</v>
      </c>
      <c r="AE16">
        <v>29</v>
      </c>
      <c r="AF16">
        <v>75.03</v>
      </c>
      <c r="AG16">
        <v>152.22</v>
      </c>
      <c r="AH16">
        <v>55.46</v>
      </c>
      <c r="AI16">
        <v>54.37</v>
      </c>
      <c r="AJ16">
        <v>18.489999999999998</v>
      </c>
      <c r="AK16">
        <v>25.01</v>
      </c>
      <c r="AL16">
        <v>0</v>
      </c>
      <c r="AM16">
        <v>0.57999999999999996</v>
      </c>
      <c r="AN16">
        <v>49.77</v>
      </c>
      <c r="AO16">
        <v>81.19</v>
      </c>
      <c r="AP16">
        <v>0</v>
      </c>
      <c r="AQ16">
        <v>0</v>
      </c>
      <c r="AR16">
        <v>21.75</v>
      </c>
      <c r="AS16">
        <v>18.36</v>
      </c>
      <c r="AT16">
        <v>14.5</v>
      </c>
      <c r="AU16">
        <v>14.5</v>
      </c>
      <c r="AV16">
        <v>27.5</v>
      </c>
      <c r="AW16">
        <v>37.96</v>
      </c>
      <c r="AX16">
        <v>30.62</v>
      </c>
      <c r="AY16">
        <v>21.81</v>
      </c>
      <c r="AZ16">
        <v>96.65</v>
      </c>
      <c r="BA16">
        <v>190.99</v>
      </c>
      <c r="BB16">
        <v>36.729999999999997</v>
      </c>
      <c r="BC16">
        <v>1.45</v>
      </c>
      <c r="BD16">
        <v>49.77</v>
      </c>
      <c r="BE16">
        <v>0</v>
      </c>
      <c r="BF16">
        <v>0.77</v>
      </c>
      <c r="BG16">
        <v>0.41</v>
      </c>
      <c r="BH16">
        <v>0.52</v>
      </c>
      <c r="BI16">
        <v>0.97</v>
      </c>
      <c r="BJ16">
        <v>0.83</v>
      </c>
      <c r="BK16">
        <v>1.01</v>
      </c>
      <c r="BL16">
        <v>0.85</v>
      </c>
      <c r="BM16">
        <v>0.61</v>
      </c>
      <c r="BN16">
        <v>0.39</v>
      </c>
      <c r="BO16">
        <v>0</v>
      </c>
      <c r="BP16">
        <v>2.9</v>
      </c>
      <c r="BQ16">
        <v>24.16</v>
      </c>
      <c r="BR16">
        <v>60.41</v>
      </c>
      <c r="BS16">
        <v>22.79</v>
      </c>
      <c r="BT16">
        <v>96.65</v>
      </c>
      <c r="BU16">
        <v>25</v>
      </c>
      <c r="BV16">
        <v>75.010000000000005</v>
      </c>
      <c r="BW16">
        <v>0</v>
      </c>
      <c r="BX16">
        <v>0</v>
      </c>
    </row>
    <row r="17" spans="1:76">
      <c r="A17" t="s">
        <v>252</v>
      </c>
      <c r="G17" t="s">
        <v>59</v>
      </c>
      <c r="H17" s="115">
        <v>802.78999999999974</v>
      </c>
      <c r="I17" s="88">
        <v>314.74</v>
      </c>
      <c r="J17" s="88">
        <v>390.90000000000003</v>
      </c>
      <c r="K17" s="88">
        <v>0.97</v>
      </c>
      <c r="L17" s="88">
        <v>1.45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41.56</v>
      </c>
      <c r="Z17">
        <v>2.9</v>
      </c>
      <c r="AA17">
        <v>12.76</v>
      </c>
      <c r="AB17">
        <v>7.14</v>
      </c>
      <c r="AC17">
        <v>28.53</v>
      </c>
      <c r="AD17">
        <v>0.97</v>
      </c>
      <c r="AE17">
        <v>29</v>
      </c>
      <c r="AF17">
        <v>75.03</v>
      </c>
      <c r="AG17">
        <v>152.22</v>
      </c>
      <c r="AH17">
        <v>55.46</v>
      </c>
      <c r="AI17">
        <v>54.37</v>
      </c>
      <c r="AJ17">
        <v>18.489999999999998</v>
      </c>
      <c r="AK17">
        <v>25.01</v>
      </c>
      <c r="AL17">
        <v>0</v>
      </c>
      <c r="AM17">
        <v>0.57999999999999996</v>
      </c>
      <c r="AN17">
        <v>49.77</v>
      </c>
      <c r="AO17">
        <v>81.19</v>
      </c>
      <c r="AP17">
        <v>0</v>
      </c>
      <c r="AQ17">
        <v>0</v>
      </c>
      <c r="AR17">
        <v>21.75</v>
      </c>
      <c r="AS17">
        <v>18.36</v>
      </c>
      <c r="AT17">
        <v>14.5</v>
      </c>
      <c r="AU17">
        <v>14.5</v>
      </c>
      <c r="AV17">
        <v>27.5</v>
      </c>
      <c r="AW17">
        <v>37.96</v>
      </c>
      <c r="AX17">
        <v>30.62</v>
      </c>
      <c r="AY17">
        <v>21.81</v>
      </c>
      <c r="AZ17">
        <v>96.65</v>
      </c>
      <c r="BA17">
        <v>190.99</v>
      </c>
      <c r="BB17">
        <v>36.729999999999997</v>
      </c>
      <c r="BC17">
        <v>1.45</v>
      </c>
      <c r="BD17">
        <v>49.77</v>
      </c>
      <c r="BE17">
        <v>0</v>
      </c>
      <c r="BF17">
        <v>0.77</v>
      </c>
      <c r="BG17">
        <v>0.41</v>
      </c>
      <c r="BH17">
        <v>0.52</v>
      </c>
      <c r="BI17">
        <v>0.97</v>
      </c>
      <c r="BJ17">
        <v>0.83</v>
      </c>
      <c r="BK17">
        <v>1.01</v>
      </c>
      <c r="BL17">
        <v>0.85</v>
      </c>
      <c r="BM17">
        <v>0.61</v>
      </c>
      <c r="BN17">
        <v>0.39</v>
      </c>
      <c r="BO17">
        <v>0</v>
      </c>
      <c r="BP17">
        <v>2.9</v>
      </c>
      <c r="BQ17">
        <v>24.16</v>
      </c>
      <c r="BR17">
        <v>60.41</v>
      </c>
      <c r="BS17">
        <v>22.79</v>
      </c>
      <c r="BT17">
        <v>96.65</v>
      </c>
      <c r="BU17">
        <v>25</v>
      </c>
      <c r="BV17">
        <v>75.010000000000005</v>
      </c>
      <c r="BW17">
        <v>0</v>
      </c>
      <c r="BX17">
        <v>0</v>
      </c>
    </row>
    <row r="18" spans="1:76">
      <c r="A18" t="s">
        <v>253</v>
      </c>
      <c r="G18" t="s">
        <v>60</v>
      </c>
      <c r="H18" s="115">
        <v>802.78999999999974</v>
      </c>
      <c r="I18" s="88">
        <v>314.74</v>
      </c>
      <c r="J18" s="88">
        <v>390.90000000000003</v>
      </c>
      <c r="K18" s="88">
        <v>0.97</v>
      </c>
      <c r="L18" s="88">
        <v>1.45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41.56</v>
      </c>
      <c r="Z18">
        <v>2.9</v>
      </c>
      <c r="AA18">
        <v>12.76</v>
      </c>
      <c r="AB18">
        <v>7.14</v>
      </c>
      <c r="AC18">
        <v>28.53</v>
      </c>
      <c r="AD18">
        <v>0.97</v>
      </c>
      <c r="AE18">
        <v>29</v>
      </c>
      <c r="AF18">
        <v>75.03</v>
      </c>
      <c r="AG18">
        <v>152.22</v>
      </c>
      <c r="AH18">
        <v>55.46</v>
      </c>
      <c r="AI18">
        <v>54.37</v>
      </c>
      <c r="AJ18">
        <v>18.489999999999998</v>
      </c>
      <c r="AK18">
        <v>25.01</v>
      </c>
      <c r="AL18">
        <v>0</v>
      </c>
      <c r="AM18">
        <v>0.57999999999999996</v>
      </c>
      <c r="AN18">
        <v>49.77</v>
      </c>
      <c r="AO18">
        <v>81.19</v>
      </c>
      <c r="AP18">
        <v>0</v>
      </c>
      <c r="AQ18">
        <v>0</v>
      </c>
      <c r="AR18">
        <v>21.75</v>
      </c>
      <c r="AS18">
        <v>18.36</v>
      </c>
      <c r="AT18">
        <v>14.5</v>
      </c>
      <c r="AU18">
        <v>14.5</v>
      </c>
      <c r="AV18">
        <v>27.5</v>
      </c>
      <c r="AW18">
        <v>37.96</v>
      </c>
      <c r="AX18">
        <v>30.62</v>
      </c>
      <c r="AY18">
        <v>21.81</v>
      </c>
      <c r="AZ18">
        <v>96.65</v>
      </c>
      <c r="BA18">
        <v>190.99</v>
      </c>
      <c r="BB18">
        <v>36.729999999999997</v>
      </c>
      <c r="BC18">
        <v>1.45</v>
      </c>
      <c r="BD18">
        <v>49.77</v>
      </c>
      <c r="BE18">
        <v>0</v>
      </c>
      <c r="BF18">
        <v>0.77</v>
      </c>
      <c r="BG18">
        <v>0.41</v>
      </c>
      <c r="BH18">
        <v>0.52</v>
      </c>
      <c r="BI18">
        <v>0.97</v>
      </c>
      <c r="BJ18">
        <v>0.83</v>
      </c>
      <c r="BK18">
        <v>1.01</v>
      </c>
      <c r="BL18">
        <v>0.85</v>
      </c>
      <c r="BM18">
        <v>0.61</v>
      </c>
      <c r="BN18">
        <v>0.39</v>
      </c>
      <c r="BO18">
        <v>0</v>
      </c>
      <c r="BP18">
        <v>2.9</v>
      </c>
      <c r="BQ18">
        <v>24.16</v>
      </c>
      <c r="BR18">
        <v>60.41</v>
      </c>
      <c r="BS18">
        <v>22.79</v>
      </c>
      <c r="BT18">
        <v>96.65</v>
      </c>
      <c r="BU18">
        <v>25</v>
      </c>
      <c r="BV18">
        <v>75.010000000000005</v>
      </c>
      <c r="BW18">
        <v>0</v>
      </c>
      <c r="BX18">
        <v>0</v>
      </c>
    </row>
    <row r="19" spans="1:76">
      <c r="A19" t="s">
        <v>267</v>
      </c>
      <c r="G19" t="s">
        <v>61</v>
      </c>
      <c r="H19" s="115">
        <v>706.35999999999979</v>
      </c>
      <c r="I19" s="88">
        <v>314.74</v>
      </c>
      <c r="J19" s="88">
        <v>390.90000000000003</v>
      </c>
      <c r="K19" s="88">
        <v>0.97</v>
      </c>
      <c r="L19" s="88">
        <v>1.45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41.56</v>
      </c>
      <c r="Z19">
        <v>2.9</v>
      </c>
      <c r="AA19">
        <v>12.76</v>
      </c>
      <c r="AB19">
        <v>7.14</v>
      </c>
      <c r="AC19">
        <v>28.53</v>
      </c>
      <c r="AD19">
        <v>0.97</v>
      </c>
      <c r="AE19">
        <v>29</v>
      </c>
      <c r="AF19">
        <v>75.03</v>
      </c>
      <c r="AG19">
        <v>152.22</v>
      </c>
      <c r="AH19">
        <v>55.46</v>
      </c>
      <c r="AI19">
        <v>54.37</v>
      </c>
      <c r="AJ19">
        <v>18.489999999999998</v>
      </c>
      <c r="AK19">
        <v>25.01</v>
      </c>
      <c r="AL19">
        <v>0</v>
      </c>
      <c r="AM19">
        <v>0.57999999999999996</v>
      </c>
      <c r="AN19">
        <v>49.77</v>
      </c>
      <c r="AO19">
        <v>81.19</v>
      </c>
      <c r="AP19">
        <v>0</v>
      </c>
      <c r="AQ19">
        <v>0</v>
      </c>
      <c r="AR19">
        <v>21.75</v>
      </c>
      <c r="AS19">
        <v>18.36</v>
      </c>
      <c r="AT19">
        <v>14.5</v>
      </c>
      <c r="AU19">
        <v>14.5</v>
      </c>
      <c r="AV19">
        <v>27.5</v>
      </c>
      <c r="AW19">
        <v>37.96</v>
      </c>
      <c r="AX19">
        <v>30.62</v>
      </c>
      <c r="AY19">
        <v>21.81</v>
      </c>
      <c r="AZ19">
        <v>96.65</v>
      </c>
      <c r="BA19">
        <v>190.99</v>
      </c>
      <c r="BB19">
        <v>36.729999999999997</v>
      </c>
      <c r="BC19">
        <v>1.45</v>
      </c>
      <c r="BD19">
        <v>49.77</v>
      </c>
      <c r="BE19">
        <v>0</v>
      </c>
      <c r="BF19">
        <v>0.77</v>
      </c>
      <c r="BG19">
        <v>0.41</v>
      </c>
      <c r="BH19">
        <v>0.52</v>
      </c>
      <c r="BI19">
        <v>0.97</v>
      </c>
      <c r="BJ19">
        <v>0.83</v>
      </c>
      <c r="BK19">
        <v>1.01</v>
      </c>
      <c r="BL19">
        <v>0.85</v>
      </c>
      <c r="BM19">
        <v>0.61</v>
      </c>
      <c r="BN19">
        <v>0.61</v>
      </c>
      <c r="BO19">
        <v>0</v>
      </c>
      <c r="BP19">
        <v>2.9</v>
      </c>
      <c r="BQ19">
        <v>24.16</v>
      </c>
      <c r="BR19">
        <v>60.41</v>
      </c>
      <c r="BS19">
        <v>22.79</v>
      </c>
      <c r="BT19">
        <v>0</v>
      </c>
      <c r="BU19">
        <v>25</v>
      </c>
      <c r="BV19">
        <v>75.010000000000005</v>
      </c>
      <c r="BW19">
        <v>0</v>
      </c>
      <c r="BX19">
        <v>0</v>
      </c>
    </row>
    <row r="20" spans="1:76">
      <c r="A20" t="s">
        <v>268</v>
      </c>
      <c r="G20" t="s">
        <v>62</v>
      </c>
      <c r="H20" s="115">
        <v>706.35999999999979</v>
      </c>
      <c r="I20" s="88">
        <v>314.74</v>
      </c>
      <c r="J20" s="88">
        <v>390.90000000000003</v>
      </c>
      <c r="K20" s="88">
        <v>0.97</v>
      </c>
      <c r="L20" s="88">
        <v>1.45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41.56</v>
      </c>
      <c r="Z20">
        <v>2.9</v>
      </c>
      <c r="AA20">
        <v>12.76</v>
      </c>
      <c r="AB20">
        <v>7.14</v>
      </c>
      <c r="AC20">
        <v>28.53</v>
      </c>
      <c r="AD20">
        <v>0.97</v>
      </c>
      <c r="AE20">
        <v>29</v>
      </c>
      <c r="AF20">
        <v>75.03</v>
      </c>
      <c r="AG20">
        <v>152.22</v>
      </c>
      <c r="AH20">
        <v>55.46</v>
      </c>
      <c r="AI20">
        <v>54.37</v>
      </c>
      <c r="AJ20">
        <v>18.489999999999998</v>
      </c>
      <c r="AK20">
        <v>25.01</v>
      </c>
      <c r="AL20">
        <v>0</v>
      </c>
      <c r="AM20">
        <v>0.57999999999999996</v>
      </c>
      <c r="AN20">
        <v>49.77</v>
      </c>
      <c r="AO20">
        <v>81.19</v>
      </c>
      <c r="AP20">
        <v>0</v>
      </c>
      <c r="AQ20">
        <v>0</v>
      </c>
      <c r="AR20">
        <v>21.75</v>
      </c>
      <c r="AS20">
        <v>18.36</v>
      </c>
      <c r="AT20">
        <v>14.5</v>
      </c>
      <c r="AU20">
        <v>14.5</v>
      </c>
      <c r="AV20">
        <v>27.5</v>
      </c>
      <c r="AW20">
        <v>37.96</v>
      </c>
      <c r="AX20">
        <v>30.62</v>
      </c>
      <c r="AY20">
        <v>21.81</v>
      </c>
      <c r="AZ20">
        <v>96.65</v>
      </c>
      <c r="BA20">
        <v>190.99</v>
      </c>
      <c r="BB20">
        <v>36.729999999999997</v>
      </c>
      <c r="BC20">
        <v>1.45</v>
      </c>
      <c r="BD20">
        <v>49.77</v>
      </c>
      <c r="BE20">
        <v>0</v>
      </c>
      <c r="BF20">
        <v>0.77</v>
      </c>
      <c r="BG20">
        <v>0.41</v>
      </c>
      <c r="BH20">
        <v>0.52</v>
      </c>
      <c r="BI20">
        <v>0.97</v>
      </c>
      <c r="BJ20">
        <v>0.83</v>
      </c>
      <c r="BK20">
        <v>1.01</v>
      </c>
      <c r="BL20">
        <v>0.85</v>
      </c>
      <c r="BM20">
        <v>0.61</v>
      </c>
      <c r="BN20">
        <v>0.61</v>
      </c>
      <c r="BO20">
        <v>0</v>
      </c>
      <c r="BP20">
        <v>2.9</v>
      </c>
      <c r="BQ20">
        <v>24.16</v>
      </c>
      <c r="BR20">
        <v>60.41</v>
      </c>
      <c r="BS20">
        <v>22.79</v>
      </c>
      <c r="BT20">
        <v>0</v>
      </c>
      <c r="BU20">
        <v>25</v>
      </c>
      <c r="BV20">
        <v>75.010000000000005</v>
      </c>
      <c r="BW20">
        <v>0</v>
      </c>
      <c r="BX20">
        <v>0</v>
      </c>
    </row>
    <row r="21" spans="1:76">
      <c r="A21" t="s">
        <v>254</v>
      </c>
      <c r="G21" t="s">
        <v>63</v>
      </c>
      <c r="H21" s="115">
        <v>706.35999999999979</v>
      </c>
      <c r="I21" s="88">
        <v>314.74</v>
      </c>
      <c r="J21" s="88">
        <v>390.90000000000003</v>
      </c>
      <c r="K21" s="88">
        <v>0.97</v>
      </c>
      <c r="L21" s="88">
        <v>1.45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41.56</v>
      </c>
      <c r="Z21">
        <v>2.9</v>
      </c>
      <c r="AA21">
        <v>12.76</v>
      </c>
      <c r="AB21">
        <v>7.14</v>
      </c>
      <c r="AC21">
        <v>28.53</v>
      </c>
      <c r="AD21">
        <v>0.97</v>
      </c>
      <c r="AE21">
        <v>29</v>
      </c>
      <c r="AF21">
        <v>75.03</v>
      </c>
      <c r="AG21">
        <v>152.22</v>
      </c>
      <c r="AH21">
        <v>55.46</v>
      </c>
      <c r="AI21">
        <v>54.37</v>
      </c>
      <c r="AJ21">
        <v>18.489999999999998</v>
      </c>
      <c r="AK21">
        <v>25.01</v>
      </c>
      <c r="AL21">
        <v>0</v>
      </c>
      <c r="AM21">
        <v>0.57999999999999996</v>
      </c>
      <c r="AN21">
        <v>49.77</v>
      </c>
      <c r="AO21">
        <v>81.19</v>
      </c>
      <c r="AP21">
        <v>0</v>
      </c>
      <c r="AQ21">
        <v>0</v>
      </c>
      <c r="AR21">
        <v>21.75</v>
      </c>
      <c r="AS21">
        <v>18.36</v>
      </c>
      <c r="AT21">
        <v>14.5</v>
      </c>
      <c r="AU21">
        <v>14.5</v>
      </c>
      <c r="AV21">
        <v>27.5</v>
      </c>
      <c r="AW21">
        <v>37.96</v>
      </c>
      <c r="AX21">
        <v>30.62</v>
      </c>
      <c r="AY21">
        <v>21.81</v>
      </c>
      <c r="AZ21">
        <v>96.65</v>
      </c>
      <c r="BA21">
        <v>190.99</v>
      </c>
      <c r="BB21">
        <v>36.729999999999997</v>
      </c>
      <c r="BC21">
        <v>1.45</v>
      </c>
      <c r="BD21">
        <v>49.77</v>
      </c>
      <c r="BE21">
        <v>0</v>
      </c>
      <c r="BF21">
        <v>0.77</v>
      </c>
      <c r="BG21">
        <v>0.41</v>
      </c>
      <c r="BH21">
        <v>0.52</v>
      </c>
      <c r="BI21">
        <v>0.97</v>
      </c>
      <c r="BJ21">
        <v>0.83</v>
      </c>
      <c r="BK21">
        <v>1.01</v>
      </c>
      <c r="BL21">
        <v>0.85</v>
      </c>
      <c r="BM21">
        <v>0.61</v>
      </c>
      <c r="BN21">
        <v>0.61</v>
      </c>
      <c r="BO21">
        <v>0</v>
      </c>
      <c r="BP21">
        <v>2.9</v>
      </c>
      <c r="BQ21">
        <v>24.16</v>
      </c>
      <c r="BR21">
        <v>60.41</v>
      </c>
      <c r="BS21">
        <v>22.79</v>
      </c>
      <c r="BT21">
        <v>0</v>
      </c>
      <c r="BU21">
        <v>25</v>
      </c>
      <c r="BV21">
        <v>75.010000000000005</v>
      </c>
      <c r="BW21">
        <v>0</v>
      </c>
      <c r="BX21">
        <v>0</v>
      </c>
    </row>
    <row r="22" spans="1:76">
      <c r="A22" t="s">
        <v>255</v>
      </c>
      <c r="G22" t="s">
        <v>64</v>
      </c>
      <c r="H22" s="115">
        <v>706.35999999999979</v>
      </c>
      <c r="I22" s="88">
        <v>314.74</v>
      </c>
      <c r="J22" s="88">
        <v>390.90000000000003</v>
      </c>
      <c r="K22" s="88">
        <v>0.97</v>
      </c>
      <c r="L22" s="88">
        <v>1.45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41.56</v>
      </c>
      <c r="Z22">
        <v>2.9</v>
      </c>
      <c r="AA22">
        <v>12.76</v>
      </c>
      <c r="AB22">
        <v>7.14</v>
      </c>
      <c r="AC22">
        <v>28.53</v>
      </c>
      <c r="AD22">
        <v>0.97</v>
      </c>
      <c r="AE22">
        <v>29</v>
      </c>
      <c r="AF22">
        <v>75.03</v>
      </c>
      <c r="AG22">
        <v>152.22</v>
      </c>
      <c r="AH22">
        <v>55.46</v>
      </c>
      <c r="AI22">
        <v>54.37</v>
      </c>
      <c r="AJ22">
        <v>18.489999999999998</v>
      </c>
      <c r="AK22">
        <v>25.01</v>
      </c>
      <c r="AL22">
        <v>0</v>
      </c>
      <c r="AM22">
        <v>0.57999999999999996</v>
      </c>
      <c r="AN22">
        <v>49.77</v>
      </c>
      <c r="AO22">
        <v>81.19</v>
      </c>
      <c r="AP22">
        <v>0</v>
      </c>
      <c r="AQ22">
        <v>0</v>
      </c>
      <c r="AR22">
        <v>21.75</v>
      </c>
      <c r="AS22">
        <v>18.36</v>
      </c>
      <c r="AT22">
        <v>14.5</v>
      </c>
      <c r="AU22">
        <v>14.5</v>
      </c>
      <c r="AV22">
        <v>27.5</v>
      </c>
      <c r="AW22">
        <v>37.96</v>
      </c>
      <c r="AX22">
        <v>30.62</v>
      </c>
      <c r="AY22">
        <v>21.81</v>
      </c>
      <c r="AZ22">
        <v>96.65</v>
      </c>
      <c r="BA22">
        <v>190.99</v>
      </c>
      <c r="BB22">
        <v>36.729999999999997</v>
      </c>
      <c r="BC22">
        <v>1.45</v>
      </c>
      <c r="BD22">
        <v>49.77</v>
      </c>
      <c r="BE22">
        <v>0</v>
      </c>
      <c r="BF22">
        <v>0.77</v>
      </c>
      <c r="BG22">
        <v>0.41</v>
      </c>
      <c r="BH22">
        <v>0.52</v>
      </c>
      <c r="BI22">
        <v>0.97</v>
      </c>
      <c r="BJ22">
        <v>0.83</v>
      </c>
      <c r="BK22">
        <v>1.01</v>
      </c>
      <c r="BL22">
        <v>0.85</v>
      </c>
      <c r="BM22">
        <v>0.61</v>
      </c>
      <c r="BN22">
        <v>0.61</v>
      </c>
      <c r="BO22">
        <v>0</v>
      </c>
      <c r="BP22">
        <v>2.9</v>
      </c>
      <c r="BQ22">
        <v>24.16</v>
      </c>
      <c r="BR22">
        <v>60.41</v>
      </c>
      <c r="BS22">
        <v>22.79</v>
      </c>
      <c r="BT22">
        <v>0</v>
      </c>
      <c r="BU22">
        <v>25</v>
      </c>
      <c r="BV22">
        <v>75.010000000000005</v>
      </c>
      <c r="BW22">
        <v>0</v>
      </c>
      <c r="BX22">
        <v>0</v>
      </c>
    </row>
    <row r="23" spans="1:76">
      <c r="A23" t="s">
        <v>256</v>
      </c>
      <c r="G23" t="s">
        <v>65</v>
      </c>
      <c r="H23" s="115">
        <v>687.99999999999989</v>
      </c>
      <c r="I23" s="88">
        <v>314.74</v>
      </c>
      <c r="J23" s="88">
        <v>390.90000000000003</v>
      </c>
      <c r="K23" s="88">
        <v>0.97</v>
      </c>
      <c r="L23" s="88">
        <v>1.45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41.56</v>
      </c>
      <c r="Z23">
        <v>2.9</v>
      </c>
      <c r="AA23">
        <v>12.76</v>
      </c>
      <c r="AB23">
        <v>7.14</v>
      </c>
      <c r="AC23">
        <v>28.53</v>
      </c>
      <c r="AD23">
        <v>0.97</v>
      </c>
      <c r="AE23">
        <v>29</v>
      </c>
      <c r="AF23">
        <v>75.03</v>
      </c>
      <c r="AG23">
        <v>152.22</v>
      </c>
      <c r="AH23">
        <v>55.46</v>
      </c>
      <c r="AI23">
        <v>54.37</v>
      </c>
      <c r="AJ23">
        <v>18.489999999999998</v>
      </c>
      <c r="AK23">
        <v>25.01</v>
      </c>
      <c r="AL23">
        <v>0</v>
      </c>
      <c r="AM23">
        <v>0.57999999999999996</v>
      </c>
      <c r="AN23">
        <v>49.77</v>
      </c>
      <c r="AO23">
        <v>81.19</v>
      </c>
      <c r="AP23">
        <v>0</v>
      </c>
      <c r="AQ23">
        <v>0</v>
      </c>
      <c r="AR23">
        <v>21.75</v>
      </c>
      <c r="AS23">
        <v>0</v>
      </c>
      <c r="AT23">
        <v>14.5</v>
      </c>
      <c r="AU23">
        <v>14.5</v>
      </c>
      <c r="AV23">
        <v>27.5</v>
      </c>
      <c r="AW23">
        <v>37.96</v>
      </c>
      <c r="AX23">
        <v>30.62</v>
      </c>
      <c r="AY23">
        <v>21.81</v>
      </c>
      <c r="AZ23">
        <v>96.65</v>
      </c>
      <c r="BA23">
        <v>190.99</v>
      </c>
      <c r="BB23">
        <v>36.729999999999997</v>
      </c>
      <c r="BC23">
        <v>1.45</v>
      </c>
      <c r="BD23">
        <v>49.77</v>
      </c>
      <c r="BE23">
        <v>0</v>
      </c>
      <c r="BF23">
        <v>0.77</v>
      </c>
      <c r="BG23">
        <v>0.41</v>
      </c>
      <c r="BH23">
        <v>0.52</v>
      </c>
      <c r="BI23">
        <v>0.97</v>
      </c>
      <c r="BJ23">
        <v>0.83</v>
      </c>
      <c r="BK23">
        <v>1.01</v>
      </c>
      <c r="BL23">
        <v>0.85</v>
      </c>
      <c r="BM23">
        <v>0.61</v>
      </c>
      <c r="BN23">
        <v>0.61</v>
      </c>
      <c r="BO23">
        <v>0</v>
      </c>
      <c r="BP23">
        <v>2.9</v>
      </c>
      <c r="BQ23">
        <v>24.16</v>
      </c>
      <c r="BR23">
        <v>60.41</v>
      </c>
      <c r="BS23">
        <v>22.79</v>
      </c>
      <c r="BT23">
        <v>0</v>
      </c>
      <c r="BU23">
        <v>25</v>
      </c>
      <c r="BV23">
        <v>75.010000000000005</v>
      </c>
      <c r="BW23">
        <v>0</v>
      </c>
      <c r="BX23">
        <v>0</v>
      </c>
    </row>
    <row r="24" spans="1:76">
      <c r="A24" t="s">
        <v>257</v>
      </c>
      <c r="G24" t="s">
        <v>66</v>
      </c>
      <c r="H24" s="115">
        <v>687.99999999999989</v>
      </c>
      <c r="I24" s="88">
        <v>314.74</v>
      </c>
      <c r="J24" s="88">
        <v>390.90000000000003</v>
      </c>
      <c r="K24" s="88">
        <v>0.97</v>
      </c>
      <c r="L24" s="88">
        <v>1.45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41.56</v>
      </c>
      <c r="Z24">
        <v>2.9</v>
      </c>
      <c r="AA24">
        <v>12.76</v>
      </c>
      <c r="AB24">
        <v>7.14</v>
      </c>
      <c r="AC24">
        <v>28.53</v>
      </c>
      <c r="AD24">
        <v>0.97</v>
      </c>
      <c r="AE24">
        <v>29</v>
      </c>
      <c r="AF24">
        <v>75.03</v>
      </c>
      <c r="AG24">
        <v>152.22</v>
      </c>
      <c r="AH24">
        <v>55.46</v>
      </c>
      <c r="AI24">
        <v>54.37</v>
      </c>
      <c r="AJ24">
        <v>18.489999999999998</v>
      </c>
      <c r="AK24">
        <v>25.01</v>
      </c>
      <c r="AL24">
        <v>0</v>
      </c>
      <c r="AM24">
        <v>0.57999999999999996</v>
      </c>
      <c r="AN24">
        <v>49.77</v>
      </c>
      <c r="AO24">
        <v>81.19</v>
      </c>
      <c r="AP24">
        <v>0</v>
      </c>
      <c r="AQ24">
        <v>0</v>
      </c>
      <c r="AR24">
        <v>21.75</v>
      </c>
      <c r="AS24">
        <v>0</v>
      </c>
      <c r="AT24">
        <v>14.5</v>
      </c>
      <c r="AU24">
        <v>14.5</v>
      </c>
      <c r="AV24">
        <v>27.5</v>
      </c>
      <c r="AW24">
        <v>37.96</v>
      </c>
      <c r="AX24">
        <v>30.62</v>
      </c>
      <c r="AY24">
        <v>21.81</v>
      </c>
      <c r="AZ24">
        <v>96.65</v>
      </c>
      <c r="BA24">
        <v>190.99</v>
      </c>
      <c r="BB24">
        <v>36.729999999999997</v>
      </c>
      <c r="BC24">
        <v>1.45</v>
      </c>
      <c r="BD24">
        <v>49.77</v>
      </c>
      <c r="BE24">
        <v>0</v>
      </c>
      <c r="BF24">
        <v>0.77</v>
      </c>
      <c r="BG24">
        <v>0.41</v>
      </c>
      <c r="BH24">
        <v>0.52</v>
      </c>
      <c r="BI24">
        <v>0.97</v>
      </c>
      <c r="BJ24">
        <v>0.83</v>
      </c>
      <c r="BK24">
        <v>1.01</v>
      </c>
      <c r="BL24">
        <v>0.85</v>
      </c>
      <c r="BM24">
        <v>0.61</v>
      </c>
      <c r="BN24">
        <v>0.61</v>
      </c>
      <c r="BO24">
        <v>0</v>
      </c>
      <c r="BP24">
        <v>2.9</v>
      </c>
      <c r="BQ24">
        <v>24.16</v>
      </c>
      <c r="BR24">
        <v>60.41</v>
      </c>
      <c r="BS24">
        <v>22.79</v>
      </c>
      <c r="BT24">
        <v>0</v>
      </c>
      <c r="BU24">
        <v>25</v>
      </c>
      <c r="BV24">
        <v>75.010000000000005</v>
      </c>
      <c r="BW24">
        <v>0</v>
      </c>
      <c r="BX24">
        <v>0</v>
      </c>
    </row>
    <row r="25" spans="1:76">
      <c r="A25" t="s">
        <v>258</v>
      </c>
      <c r="G25" t="s">
        <v>67</v>
      </c>
      <c r="H25" s="115">
        <v>687.99999999999989</v>
      </c>
      <c r="I25" s="88">
        <v>314.74</v>
      </c>
      <c r="J25" s="88">
        <v>390.90000000000003</v>
      </c>
      <c r="K25" s="88">
        <v>0.97</v>
      </c>
      <c r="L25" s="88">
        <v>1.45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41.56</v>
      </c>
      <c r="Z25">
        <v>2.9</v>
      </c>
      <c r="AA25">
        <v>12.76</v>
      </c>
      <c r="AB25">
        <v>7.14</v>
      </c>
      <c r="AC25">
        <v>28.53</v>
      </c>
      <c r="AD25">
        <v>0.97</v>
      </c>
      <c r="AE25">
        <v>29</v>
      </c>
      <c r="AF25">
        <v>75.03</v>
      </c>
      <c r="AG25">
        <v>152.22</v>
      </c>
      <c r="AH25">
        <v>55.46</v>
      </c>
      <c r="AI25">
        <v>54.37</v>
      </c>
      <c r="AJ25">
        <v>18.489999999999998</v>
      </c>
      <c r="AK25">
        <v>25.01</v>
      </c>
      <c r="AL25">
        <v>0</v>
      </c>
      <c r="AM25">
        <v>0.57999999999999996</v>
      </c>
      <c r="AN25">
        <v>49.77</v>
      </c>
      <c r="AO25">
        <v>81.19</v>
      </c>
      <c r="AP25">
        <v>0</v>
      </c>
      <c r="AQ25">
        <v>0</v>
      </c>
      <c r="AR25">
        <v>21.75</v>
      </c>
      <c r="AS25">
        <v>0</v>
      </c>
      <c r="AT25">
        <v>14.5</v>
      </c>
      <c r="AU25">
        <v>14.5</v>
      </c>
      <c r="AV25">
        <v>27.5</v>
      </c>
      <c r="AW25">
        <v>37.96</v>
      </c>
      <c r="AX25">
        <v>30.62</v>
      </c>
      <c r="AY25">
        <v>21.81</v>
      </c>
      <c r="AZ25">
        <v>96.65</v>
      </c>
      <c r="BA25">
        <v>190.99</v>
      </c>
      <c r="BB25">
        <v>36.729999999999997</v>
      </c>
      <c r="BC25">
        <v>1.45</v>
      </c>
      <c r="BD25">
        <v>49.77</v>
      </c>
      <c r="BE25">
        <v>0</v>
      </c>
      <c r="BF25">
        <v>0.77</v>
      </c>
      <c r="BG25">
        <v>0.41</v>
      </c>
      <c r="BH25">
        <v>0.52</v>
      </c>
      <c r="BI25">
        <v>0.97</v>
      </c>
      <c r="BJ25">
        <v>0.83</v>
      </c>
      <c r="BK25">
        <v>1.01</v>
      </c>
      <c r="BL25">
        <v>0.85</v>
      </c>
      <c r="BM25">
        <v>0.61</v>
      </c>
      <c r="BN25">
        <v>0.61</v>
      </c>
      <c r="BO25">
        <v>0</v>
      </c>
      <c r="BP25">
        <v>2.9</v>
      </c>
      <c r="BQ25">
        <v>24.16</v>
      </c>
      <c r="BR25">
        <v>60.41</v>
      </c>
      <c r="BS25">
        <v>22.79</v>
      </c>
      <c r="BT25">
        <v>0</v>
      </c>
      <c r="BU25">
        <v>25</v>
      </c>
      <c r="BV25">
        <v>75.010000000000005</v>
      </c>
      <c r="BW25">
        <v>0</v>
      </c>
      <c r="BX25">
        <v>0</v>
      </c>
    </row>
    <row r="26" spans="1:76">
      <c r="A26" t="s">
        <v>259</v>
      </c>
      <c r="G26" t="s">
        <v>68</v>
      </c>
      <c r="H26" s="115">
        <v>687.99999999999989</v>
      </c>
      <c r="I26" s="88">
        <v>314.74</v>
      </c>
      <c r="J26" s="88">
        <v>390.90000000000003</v>
      </c>
      <c r="K26" s="88">
        <v>0.97</v>
      </c>
      <c r="L26" s="88">
        <v>1.45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41.56</v>
      </c>
      <c r="Z26">
        <v>2.9</v>
      </c>
      <c r="AA26">
        <v>12.76</v>
      </c>
      <c r="AB26">
        <v>7.14</v>
      </c>
      <c r="AC26">
        <v>28.53</v>
      </c>
      <c r="AD26">
        <v>0.97</v>
      </c>
      <c r="AE26">
        <v>29</v>
      </c>
      <c r="AF26">
        <v>75.03</v>
      </c>
      <c r="AG26">
        <v>152.22</v>
      </c>
      <c r="AH26">
        <v>55.46</v>
      </c>
      <c r="AI26">
        <v>54.37</v>
      </c>
      <c r="AJ26">
        <v>18.489999999999998</v>
      </c>
      <c r="AK26">
        <v>25.01</v>
      </c>
      <c r="AL26">
        <v>0</v>
      </c>
      <c r="AM26">
        <v>0.57999999999999996</v>
      </c>
      <c r="AN26">
        <v>49.77</v>
      </c>
      <c r="AO26">
        <v>81.19</v>
      </c>
      <c r="AP26">
        <v>0</v>
      </c>
      <c r="AQ26">
        <v>0</v>
      </c>
      <c r="AR26">
        <v>21.75</v>
      </c>
      <c r="AS26">
        <v>0</v>
      </c>
      <c r="AT26">
        <v>14.5</v>
      </c>
      <c r="AU26">
        <v>14.5</v>
      </c>
      <c r="AV26">
        <v>27.5</v>
      </c>
      <c r="AW26">
        <v>37.96</v>
      </c>
      <c r="AX26">
        <v>30.62</v>
      </c>
      <c r="AY26">
        <v>21.81</v>
      </c>
      <c r="AZ26">
        <v>96.65</v>
      </c>
      <c r="BA26">
        <v>190.99</v>
      </c>
      <c r="BB26">
        <v>36.729999999999997</v>
      </c>
      <c r="BC26">
        <v>1.45</v>
      </c>
      <c r="BD26">
        <v>49.77</v>
      </c>
      <c r="BE26">
        <v>0</v>
      </c>
      <c r="BF26">
        <v>0.77</v>
      </c>
      <c r="BG26">
        <v>0.41</v>
      </c>
      <c r="BH26">
        <v>0.52</v>
      </c>
      <c r="BI26">
        <v>0.97</v>
      </c>
      <c r="BJ26">
        <v>0.83</v>
      </c>
      <c r="BK26">
        <v>1.01</v>
      </c>
      <c r="BL26">
        <v>0.85</v>
      </c>
      <c r="BM26">
        <v>0.61</v>
      </c>
      <c r="BN26">
        <v>0.61</v>
      </c>
      <c r="BO26">
        <v>0</v>
      </c>
      <c r="BP26">
        <v>2.9</v>
      </c>
      <c r="BQ26">
        <v>24.16</v>
      </c>
      <c r="BR26">
        <v>60.41</v>
      </c>
      <c r="BS26">
        <v>22.79</v>
      </c>
      <c r="BT26">
        <v>0</v>
      </c>
      <c r="BU26">
        <v>25</v>
      </c>
      <c r="BV26">
        <v>75.010000000000005</v>
      </c>
      <c r="BW26">
        <v>0</v>
      </c>
      <c r="BX26">
        <v>0</v>
      </c>
    </row>
    <row r="27" spans="1:76">
      <c r="A27" t="s">
        <v>260</v>
      </c>
      <c r="G27" t="s">
        <v>69</v>
      </c>
      <c r="H27" s="115">
        <v>561.48</v>
      </c>
      <c r="I27" s="88">
        <v>256.74</v>
      </c>
      <c r="J27" s="88">
        <v>390.90000000000003</v>
      </c>
      <c r="K27" s="88">
        <v>0.97</v>
      </c>
      <c r="L27" s="88">
        <v>1.45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3.87</v>
      </c>
      <c r="X27">
        <v>0</v>
      </c>
      <c r="Y27">
        <v>41.56</v>
      </c>
      <c r="Z27">
        <v>2.9</v>
      </c>
      <c r="AA27">
        <v>12.76</v>
      </c>
      <c r="AB27">
        <v>7.14</v>
      </c>
      <c r="AC27">
        <v>28.53</v>
      </c>
      <c r="AD27">
        <v>0.97</v>
      </c>
      <c r="AE27">
        <v>29</v>
      </c>
      <c r="AF27">
        <v>0</v>
      </c>
      <c r="AG27">
        <v>152.22</v>
      </c>
      <c r="AH27">
        <v>0</v>
      </c>
      <c r="AI27">
        <v>54.37</v>
      </c>
      <c r="AJ27">
        <v>0</v>
      </c>
      <c r="AK27">
        <v>0</v>
      </c>
      <c r="AL27">
        <v>0</v>
      </c>
      <c r="AM27">
        <v>0.68</v>
      </c>
      <c r="AN27">
        <v>49.77</v>
      </c>
      <c r="AO27">
        <v>81.19</v>
      </c>
      <c r="AP27">
        <v>0</v>
      </c>
      <c r="AQ27">
        <v>0</v>
      </c>
      <c r="AR27">
        <v>21.75</v>
      </c>
      <c r="AS27">
        <v>0</v>
      </c>
      <c r="AT27">
        <v>0</v>
      </c>
      <c r="AU27">
        <v>14.5</v>
      </c>
      <c r="AV27">
        <v>27.5</v>
      </c>
      <c r="AW27">
        <v>37.96</v>
      </c>
      <c r="AX27">
        <v>30.62</v>
      </c>
      <c r="AY27">
        <v>21.81</v>
      </c>
      <c r="AZ27">
        <v>96.65</v>
      </c>
      <c r="BA27">
        <v>190.99</v>
      </c>
      <c r="BB27">
        <v>36.729999999999997</v>
      </c>
      <c r="BC27">
        <v>1.45</v>
      </c>
      <c r="BD27">
        <v>49.77</v>
      </c>
      <c r="BE27">
        <v>0</v>
      </c>
      <c r="BF27">
        <v>0.77</v>
      </c>
      <c r="BG27">
        <v>0.41</v>
      </c>
      <c r="BH27">
        <v>0.52</v>
      </c>
      <c r="BI27">
        <v>0.97</v>
      </c>
      <c r="BJ27">
        <v>0.83</v>
      </c>
      <c r="BK27">
        <v>1.01</v>
      </c>
      <c r="BL27">
        <v>0.85</v>
      </c>
      <c r="BM27">
        <v>0.61</v>
      </c>
      <c r="BN27">
        <v>0.61</v>
      </c>
      <c r="BO27">
        <v>2.9</v>
      </c>
      <c r="BP27">
        <v>0</v>
      </c>
      <c r="BQ27">
        <v>24.16</v>
      </c>
      <c r="BR27">
        <v>60.41</v>
      </c>
      <c r="BS27">
        <v>22.79</v>
      </c>
      <c r="BT27">
        <v>0</v>
      </c>
      <c r="BU27">
        <v>25</v>
      </c>
      <c r="BV27">
        <v>75.010000000000005</v>
      </c>
      <c r="BW27">
        <v>0</v>
      </c>
      <c r="BX27">
        <v>0</v>
      </c>
    </row>
    <row r="28" spans="1:76">
      <c r="A28" t="s">
        <v>261</v>
      </c>
      <c r="G28" t="s">
        <v>70</v>
      </c>
      <c r="H28" s="115">
        <v>561.86</v>
      </c>
      <c r="I28" s="88">
        <v>256.90000000000003</v>
      </c>
      <c r="J28" s="88">
        <v>390.90000000000003</v>
      </c>
      <c r="K28" s="88">
        <v>0.97</v>
      </c>
      <c r="L28" s="88">
        <v>1.45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3.87</v>
      </c>
      <c r="X28">
        <v>0</v>
      </c>
      <c r="Y28">
        <v>41.56</v>
      </c>
      <c r="Z28">
        <v>2.9</v>
      </c>
      <c r="AA28">
        <v>12.76</v>
      </c>
      <c r="AB28">
        <v>7.14</v>
      </c>
      <c r="AC28">
        <v>28.53</v>
      </c>
      <c r="AD28">
        <v>0.97</v>
      </c>
      <c r="AE28">
        <v>29</v>
      </c>
      <c r="AF28">
        <v>0</v>
      </c>
      <c r="AG28">
        <v>152.22</v>
      </c>
      <c r="AH28">
        <v>0</v>
      </c>
      <c r="AI28">
        <v>54.37</v>
      </c>
      <c r="AJ28">
        <v>0</v>
      </c>
      <c r="AK28">
        <v>0</v>
      </c>
      <c r="AL28">
        <v>0</v>
      </c>
      <c r="AM28">
        <v>0.68</v>
      </c>
      <c r="AN28">
        <v>49.77</v>
      </c>
      <c r="AO28">
        <v>81.19</v>
      </c>
      <c r="AP28">
        <v>0</v>
      </c>
      <c r="AQ28">
        <v>0</v>
      </c>
      <c r="AR28">
        <v>21.75</v>
      </c>
      <c r="AS28">
        <v>0</v>
      </c>
      <c r="AT28">
        <v>0</v>
      </c>
      <c r="AU28">
        <v>14.5</v>
      </c>
      <c r="AV28">
        <v>27.5</v>
      </c>
      <c r="AW28">
        <v>37.96</v>
      </c>
      <c r="AX28">
        <v>30.62</v>
      </c>
      <c r="AY28">
        <v>21.81</v>
      </c>
      <c r="AZ28">
        <v>96.65</v>
      </c>
      <c r="BA28">
        <v>190.99</v>
      </c>
      <c r="BB28">
        <v>36.729999999999997</v>
      </c>
      <c r="BC28">
        <v>1.45</v>
      </c>
      <c r="BD28">
        <v>49.77</v>
      </c>
      <c r="BE28">
        <v>0</v>
      </c>
      <c r="BF28">
        <v>0.77</v>
      </c>
      <c r="BG28">
        <v>0.41</v>
      </c>
      <c r="BH28">
        <v>0.52</v>
      </c>
      <c r="BI28">
        <v>0.97</v>
      </c>
      <c r="BJ28">
        <v>0.83</v>
      </c>
      <c r="BK28">
        <v>1.01</v>
      </c>
      <c r="BL28">
        <v>0.85</v>
      </c>
      <c r="BM28">
        <v>0.61</v>
      </c>
      <c r="BN28">
        <v>0.61</v>
      </c>
      <c r="BO28">
        <v>2.9</v>
      </c>
      <c r="BP28">
        <v>0</v>
      </c>
      <c r="BQ28">
        <v>24.16</v>
      </c>
      <c r="BR28">
        <v>60.41</v>
      </c>
      <c r="BS28">
        <v>22.79</v>
      </c>
      <c r="BT28">
        <v>0</v>
      </c>
      <c r="BU28">
        <v>25</v>
      </c>
      <c r="BV28">
        <v>75.010000000000005</v>
      </c>
      <c r="BW28">
        <v>0.38</v>
      </c>
      <c r="BX28">
        <v>0.16</v>
      </c>
    </row>
    <row r="29" spans="1:76">
      <c r="A29" t="s">
        <v>269</v>
      </c>
      <c r="G29" t="s">
        <v>71</v>
      </c>
      <c r="H29" s="115">
        <v>563.16</v>
      </c>
      <c r="I29" s="88">
        <v>257.46000000000004</v>
      </c>
      <c r="J29" s="88">
        <v>390.90000000000003</v>
      </c>
      <c r="K29" s="88">
        <v>0.97</v>
      </c>
      <c r="L29" s="88">
        <v>1.45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3.87</v>
      </c>
      <c r="X29">
        <v>0</v>
      </c>
      <c r="Y29">
        <v>41.56</v>
      </c>
      <c r="Z29">
        <v>2.9</v>
      </c>
      <c r="AA29">
        <v>12.76</v>
      </c>
      <c r="AB29">
        <v>7.14</v>
      </c>
      <c r="AC29">
        <v>28.53</v>
      </c>
      <c r="AD29">
        <v>0.97</v>
      </c>
      <c r="AE29">
        <v>29</v>
      </c>
      <c r="AF29">
        <v>0</v>
      </c>
      <c r="AG29">
        <v>152.22</v>
      </c>
      <c r="AH29">
        <v>0</v>
      </c>
      <c r="AI29">
        <v>54.37</v>
      </c>
      <c r="AJ29">
        <v>0</v>
      </c>
      <c r="AK29">
        <v>0</v>
      </c>
      <c r="AL29">
        <v>0</v>
      </c>
      <c r="AM29">
        <v>0.68</v>
      </c>
      <c r="AN29">
        <v>49.77</v>
      </c>
      <c r="AO29">
        <v>81.19</v>
      </c>
      <c r="AP29">
        <v>0</v>
      </c>
      <c r="AQ29">
        <v>0</v>
      </c>
      <c r="AR29">
        <v>21.75</v>
      </c>
      <c r="AS29">
        <v>0</v>
      </c>
      <c r="AT29">
        <v>0</v>
      </c>
      <c r="AU29">
        <v>14.5</v>
      </c>
      <c r="AV29">
        <v>27.5</v>
      </c>
      <c r="AW29">
        <v>37.96</v>
      </c>
      <c r="AX29">
        <v>30.62</v>
      </c>
      <c r="AY29">
        <v>21.81</v>
      </c>
      <c r="AZ29">
        <v>96.65</v>
      </c>
      <c r="BA29">
        <v>190.99</v>
      </c>
      <c r="BB29">
        <v>36.729999999999997</v>
      </c>
      <c r="BC29">
        <v>1.45</v>
      </c>
      <c r="BD29">
        <v>49.77</v>
      </c>
      <c r="BE29">
        <v>0</v>
      </c>
      <c r="BF29">
        <v>0.77</v>
      </c>
      <c r="BG29">
        <v>0.41</v>
      </c>
      <c r="BH29">
        <v>0.52</v>
      </c>
      <c r="BI29">
        <v>0.97</v>
      </c>
      <c r="BJ29">
        <v>0.83</v>
      </c>
      <c r="BK29">
        <v>1.01</v>
      </c>
      <c r="BL29">
        <v>0.85</v>
      </c>
      <c r="BM29">
        <v>0.61</v>
      </c>
      <c r="BN29">
        <v>0.61</v>
      </c>
      <c r="BO29">
        <v>2.9</v>
      </c>
      <c r="BP29">
        <v>0</v>
      </c>
      <c r="BQ29">
        <v>24.16</v>
      </c>
      <c r="BR29">
        <v>60.41</v>
      </c>
      <c r="BS29">
        <v>22.79</v>
      </c>
      <c r="BT29">
        <v>0</v>
      </c>
      <c r="BU29">
        <v>25</v>
      </c>
      <c r="BV29">
        <v>75.010000000000005</v>
      </c>
      <c r="BW29">
        <v>1.68</v>
      </c>
      <c r="BX29">
        <v>0.72</v>
      </c>
    </row>
    <row r="30" spans="1:76">
      <c r="A30" t="s">
        <v>270</v>
      </c>
      <c r="G30" t="s">
        <v>72</v>
      </c>
      <c r="H30" s="115">
        <v>565.34</v>
      </c>
      <c r="I30" s="88">
        <v>258.39</v>
      </c>
      <c r="J30" s="88">
        <v>390.90000000000003</v>
      </c>
      <c r="K30" s="88">
        <v>0.97</v>
      </c>
      <c r="L30" s="88">
        <v>1.45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3.87</v>
      </c>
      <c r="X30">
        <v>0</v>
      </c>
      <c r="Y30">
        <v>41.56</v>
      </c>
      <c r="Z30">
        <v>2.9</v>
      </c>
      <c r="AA30">
        <v>12.76</v>
      </c>
      <c r="AB30">
        <v>7.14</v>
      </c>
      <c r="AC30">
        <v>28.53</v>
      </c>
      <c r="AD30">
        <v>0.97</v>
      </c>
      <c r="AE30">
        <v>29</v>
      </c>
      <c r="AF30">
        <v>0</v>
      </c>
      <c r="AG30">
        <v>152.22</v>
      </c>
      <c r="AH30">
        <v>0</v>
      </c>
      <c r="AI30">
        <v>54.37</v>
      </c>
      <c r="AJ30">
        <v>0</v>
      </c>
      <c r="AK30">
        <v>0</v>
      </c>
      <c r="AL30">
        <v>0</v>
      </c>
      <c r="AM30">
        <v>0.68</v>
      </c>
      <c r="AN30">
        <v>49.77</v>
      </c>
      <c r="AO30">
        <v>81.19</v>
      </c>
      <c r="AP30">
        <v>0</v>
      </c>
      <c r="AQ30">
        <v>0</v>
      </c>
      <c r="AR30">
        <v>21.75</v>
      </c>
      <c r="AS30">
        <v>0</v>
      </c>
      <c r="AT30">
        <v>0</v>
      </c>
      <c r="AU30">
        <v>14.5</v>
      </c>
      <c r="AV30">
        <v>27.5</v>
      </c>
      <c r="AW30">
        <v>37.96</v>
      </c>
      <c r="AX30">
        <v>30.62</v>
      </c>
      <c r="AY30">
        <v>21.81</v>
      </c>
      <c r="AZ30">
        <v>96.65</v>
      </c>
      <c r="BA30">
        <v>190.99</v>
      </c>
      <c r="BB30">
        <v>36.729999999999997</v>
      </c>
      <c r="BC30">
        <v>1.45</v>
      </c>
      <c r="BD30">
        <v>49.77</v>
      </c>
      <c r="BE30">
        <v>0</v>
      </c>
      <c r="BF30">
        <v>0.77</v>
      </c>
      <c r="BG30">
        <v>0.41</v>
      </c>
      <c r="BH30">
        <v>0.52</v>
      </c>
      <c r="BI30">
        <v>0.97</v>
      </c>
      <c r="BJ30">
        <v>0.83</v>
      </c>
      <c r="BK30">
        <v>1.01</v>
      </c>
      <c r="BL30">
        <v>0.85</v>
      </c>
      <c r="BM30">
        <v>0.61</v>
      </c>
      <c r="BN30">
        <v>0.61</v>
      </c>
      <c r="BO30">
        <v>2.9</v>
      </c>
      <c r="BP30">
        <v>0</v>
      </c>
      <c r="BQ30">
        <v>24.16</v>
      </c>
      <c r="BR30">
        <v>60.41</v>
      </c>
      <c r="BS30">
        <v>22.79</v>
      </c>
      <c r="BT30">
        <v>0</v>
      </c>
      <c r="BU30">
        <v>25</v>
      </c>
      <c r="BV30">
        <v>75.010000000000005</v>
      </c>
      <c r="BW30">
        <v>3.86</v>
      </c>
      <c r="BX30">
        <v>1.65</v>
      </c>
    </row>
    <row r="31" spans="1:76">
      <c r="A31" t="s">
        <v>280</v>
      </c>
      <c r="G31" t="s">
        <v>73</v>
      </c>
      <c r="H31" s="115">
        <v>568.40000000000009</v>
      </c>
      <c r="I31" s="88">
        <v>259.78000000000003</v>
      </c>
      <c r="J31" s="88">
        <v>390.90000000000003</v>
      </c>
      <c r="K31" s="88">
        <v>0.97</v>
      </c>
      <c r="L31" s="88">
        <v>8.2200000000000006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3.87</v>
      </c>
      <c r="X31">
        <v>0</v>
      </c>
      <c r="Y31">
        <v>41.56</v>
      </c>
      <c r="Z31">
        <v>2.9</v>
      </c>
      <c r="AA31">
        <v>12.76</v>
      </c>
      <c r="AB31">
        <v>7.14</v>
      </c>
      <c r="AC31">
        <v>28.53</v>
      </c>
      <c r="AD31">
        <v>0.97</v>
      </c>
      <c r="AE31">
        <v>29</v>
      </c>
      <c r="AF31">
        <v>0</v>
      </c>
      <c r="AG31">
        <v>152.22</v>
      </c>
      <c r="AH31">
        <v>0</v>
      </c>
      <c r="AI31">
        <v>54.37</v>
      </c>
      <c r="AJ31">
        <v>0</v>
      </c>
      <c r="AK31">
        <v>0</v>
      </c>
      <c r="AL31">
        <v>0</v>
      </c>
      <c r="AM31">
        <v>0.72</v>
      </c>
      <c r="AN31">
        <v>49.77</v>
      </c>
      <c r="AO31">
        <v>81.19</v>
      </c>
      <c r="AP31">
        <v>0</v>
      </c>
      <c r="AQ31">
        <v>0</v>
      </c>
      <c r="AR31">
        <v>21.75</v>
      </c>
      <c r="AS31">
        <v>0</v>
      </c>
      <c r="AT31">
        <v>0</v>
      </c>
      <c r="AU31">
        <v>14.5</v>
      </c>
      <c r="AV31">
        <v>27.5</v>
      </c>
      <c r="AW31">
        <v>37.96</v>
      </c>
      <c r="AX31">
        <v>30.62</v>
      </c>
      <c r="AY31">
        <v>21.81</v>
      </c>
      <c r="AZ31">
        <v>96.65</v>
      </c>
      <c r="BA31">
        <v>190.99</v>
      </c>
      <c r="BB31">
        <v>36.729999999999997</v>
      </c>
      <c r="BC31">
        <v>8.2200000000000006</v>
      </c>
      <c r="BD31">
        <v>49.77</v>
      </c>
      <c r="BE31">
        <v>0</v>
      </c>
      <c r="BF31">
        <v>0.77</v>
      </c>
      <c r="BG31">
        <v>0.41</v>
      </c>
      <c r="BH31">
        <v>0.52</v>
      </c>
      <c r="BI31">
        <v>0.97</v>
      </c>
      <c r="BJ31">
        <v>0.97</v>
      </c>
      <c r="BK31">
        <v>1.01</v>
      </c>
      <c r="BL31">
        <v>0.97</v>
      </c>
      <c r="BM31">
        <v>0.61</v>
      </c>
      <c r="BN31">
        <v>0.61</v>
      </c>
      <c r="BO31">
        <v>2.9</v>
      </c>
      <c r="BP31">
        <v>0</v>
      </c>
      <c r="BQ31">
        <v>24.16</v>
      </c>
      <c r="BR31">
        <v>60.41</v>
      </c>
      <c r="BS31">
        <v>22.79</v>
      </c>
      <c r="BT31">
        <v>0</v>
      </c>
      <c r="BU31">
        <v>25</v>
      </c>
      <c r="BV31">
        <v>75.010000000000005</v>
      </c>
      <c r="BW31">
        <v>6.76</v>
      </c>
      <c r="BX31">
        <v>2.9</v>
      </c>
    </row>
    <row r="32" spans="1:76">
      <c r="A32" t="s">
        <v>281</v>
      </c>
      <c r="G32" t="s">
        <v>74</v>
      </c>
      <c r="H32" s="115">
        <v>571.80000000000007</v>
      </c>
      <c r="I32" s="88">
        <v>261.23000000000008</v>
      </c>
      <c r="J32" s="88">
        <v>390.90000000000003</v>
      </c>
      <c r="K32" s="88">
        <v>0.97</v>
      </c>
      <c r="L32" s="88">
        <v>8.2200000000000006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3.87</v>
      </c>
      <c r="X32">
        <v>0</v>
      </c>
      <c r="Y32">
        <v>41.56</v>
      </c>
      <c r="Z32">
        <v>2.9</v>
      </c>
      <c r="AA32">
        <v>12.76</v>
      </c>
      <c r="AB32">
        <v>7.14</v>
      </c>
      <c r="AC32">
        <v>28.53</v>
      </c>
      <c r="AD32">
        <v>0.97</v>
      </c>
      <c r="AE32">
        <v>29</v>
      </c>
      <c r="AF32">
        <v>0</v>
      </c>
      <c r="AG32">
        <v>152.22</v>
      </c>
      <c r="AH32">
        <v>0</v>
      </c>
      <c r="AI32">
        <v>54.37</v>
      </c>
      <c r="AJ32">
        <v>0</v>
      </c>
      <c r="AK32">
        <v>0</v>
      </c>
      <c r="AL32">
        <v>0</v>
      </c>
      <c r="AM32">
        <v>0.72</v>
      </c>
      <c r="AN32">
        <v>49.77</v>
      </c>
      <c r="AO32">
        <v>81.19</v>
      </c>
      <c r="AP32">
        <v>0</v>
      </c>
      <c r="AQ32">
        <v>0</v>
      </c>
      <c r="AR32">
        <v>21.75</v>
      </c>
      <c r="AS32">
        <v>0</v>
      </c>
      <c r="AT32">
        <v>0</v>
      </c>
      <c r="AU32">
        <v>14.5</v>
      </c>
      <c r="AV32">
        <v>27.5</v>
      </c>
      <c r="AW32">
        <v>37.96</v>
      </c>
      <c r="AX32">
        <v>30.62</v>
      </c>
      <c r="AY32">
        <v>21.81</v>
      </c>
      <c r="AZ32">
        <v>96.65</v>
      </c>
      <c r="BA32">
        <v>190.99</v>
      </c>
      <c r="BB32">
        <v>36.729999999999997</v>
      </c>
      <c r="BC32">
        <v>8.2200000000000006</v>
      </c>
      <c r="BD32">
        <v>49.77</v>
      </c>
      <c r="BE32">
        <v>0</v>
      </c>
      <c r="BF32">
        <v>0.77</v>
      </c>
      <c r="BG32">
        <v>0.41</v>
      </c>
      <c r="BH32">
        <v>0.52</v>
      </c>
      <c r="BI32">
        <v>0.97</v>
      </c>
      <c r="BJ32">
        <v>0.97</v>
      </c>
      <c r="BK32">
        <v>1.01</v>
      </c>
      <c r="BL32">
        <v>0.97</v>
      </c>
      <c r="BM32">
        <v>0.61</v>
      </c>
      <c r="BN32">
        <v>0.61</v>
      </c>
      <c r="BO32">
        <v>2.9</v>
      </c>
      <c r="BP32">
        <v>0</v>
      </c>
      <c r="BQ32">
        <v>24.16</v>
      </c>
      <c r="BR32">
        <v>60.41</v>
      </c>
      <c r="BS32">
        <v>22.79</v>
      </c>
      <c r="BT32">
        <v>0</v>
      </c>
      <c r="BU32">
        <v>25</v>
      </c>
      <c r="BV32">
        <v>75.010000000000005</v>
      </c>
      <c r="BW32">
        <v>10.16</v>
      </c>
      <c r="BX32">
        <v>4.3499999999999996</v>
      </c>
    </row>
    <row r="33" spans="1:76">
      <c r="A33" t="s">
        <v>282</v>
      </c>
      <c r="G33" t="s">
        <v>75</v>
      </c>
      <c r="H33" s="115">
        <v>575.35000000000014</v>
      </c>
      <c r="I33" s="88">
        <v>262.76000000000005</v>
      </c>
      <c r="J33" s="88">
        <v>390.90000000000003</v>
      </c>
      <c r="K33" s="88">
        <v>0.97</v>
      </c>
      <c r="L33" s="88">
        <v>8.2200000000000006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3.87</v>
      </c>
      <c r="X33">
        <v>0</v>
      </c>
      <c r="Y33">
        <v>41.56</v>
      </c>
      <c r="Z33">
        <v>2.9</v>
      </c>
      <c r="AA33">
        <v>12.76</v>
      </c>
      <c r="AB33">
        <v>7.14</v>
      </c>
      <c r="AC33">
        <v>28.53</v>
      </c>
      <c r="AD33">
        <v>0.97</v>
      </c>
      <c r="AE33">
        <v>29</v>
      </c>
      <c r="AF33">
        <v>0</v>
      </c>
      <c r="AG33">
        <v>152.22</v>
      </c>
      <c r="AH33">
        <v>0</v>
      </c>
      <c r="AI33">
        <v>54.37</v>
      </c>
      <c r="AJ33">
        <v>0</v>
      </c>
      <c r="AK33">
        <v>0</v>
      </c>
      <c r="AL33">
        <v>0</v>
      </c>
      <c r="AM33">
        <v>0.72</v>
      </c>
      <c r="AN33">
        <v>49.77</v>
      </c>
      <c r="AO33">
        <v>81.19</v>
      </c>
      <c r="AP33">
        <v>0</v>
      </c>
      <c r="AQ33">
        <v>0</v>
      </c>
      <c r="AR33">
        <v>21.75</v>
      </c>
      <c r="AS33">
        <v>0</v>
      </c>
      <c r="AT33">
        <v>0</v>
      </c>
      <c r="AU33">
        <v>14.5</v>
      </c>
      <c r="AV33">
        <v>27.5</v>
      </c>
      <c r="AW33">
        <v>37.96</v>
      </c>
      <c r="AX33">
        <v>30.62</v>
      </c>
      <c r="AY33">
        <v>21.81</v>
      </c>
      <c r="AZ33">
        <v>96.65</v>
      </c>
      <c r="BA33">
        <v>190.99</v>
      </c>
      <c r="BB33">
        <v>36.729999999999997</v>
      </c>
      <c r="BC33">
        <v>8.2200000000000006</v>
      </c>
      <c r="BD33">
        <v>49.77</v>
      </c>
      <c r="BE33">
        <v>0</v>
      </c>
      <c r="BF33">
        <v>0.77</v>
      </c>
      <c r="BG33">
        <v>0.41</v>
      </c>
      <c r="BH33">
        <v>0.52</v>
      </c>
      <c r="BI33">
        <v>0.97</v>
      </c>
      <c r="BJ33">
        <v>0.97</v>
      </c>
      <c r="BK33">
        <v>1.01</v>
      </c>
      <c r="BL33">
        <v>0.97</v>
      </c>
      <c r="BM33">
        <v>0.61</v>
      </c>
      <c r="BN33">
        <v>0.61</v>
      </c>
      <c r="BO33">
        <v>2.9</v>
      </c>
      <c r="BP33">
        <v>0</v>
      </c>
      <c r="BQ33">
        <v>24.16</v>
      </c>
      <c r="BR33">
        <v>60.41</v>
      </c>
      <c r="BS33">
        <v>22.79</v>
      </c>
      <c r="BT33">
        <v>0</v>
      </c>
      <c r="BU33">
        <v>25</v>
      </c>
      <c r="BV33">
        <v>75.010000000000005</v>
      </c>
      <c r="BW33">
        <v>13.71</v>
      </c>
      <c r="BX33">
        <v>5.88</v>
      </c>
    </row>
    <row r="34" spans="1:76">
      <c r="A34" t="s">
        <v>283</v>
      </c>
      <c r="G34" t="s">
        <v>76</v>
      </c>
      <c r="H34" s="115">
        <v>580.54000000000008</v>
      </c>
      <c r="I34" s="88">
        <v>264.98000000000008</v>
      </c>
      <c r="J34" s="88">
        <v>390.90000000000003</v>
      </c>
      <c r="K34" s="88">
        <v>0.97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3.87</v>
      </c>
      <c r="X34">
        <v>0</v>
      </c>
      <c r="Y34">
        <v>41.56</v>
      </c>
      <c r="Z34">
        <v>2.9</v>
      </c>
      <c r="AA34">
        <v>12.76</v>
      </c>
      <c r="AB34">
        <v>7.14</v>
      </c>
      <c r="AC34">
        <v>28.53</v>
      </c>
      <c r="AD34">
        <v>0.97</v>
      </c>
      <c r="AE34">
        <v>29</v>
      </c>
      <c r="AF34">
        <v>0</v>
      </c>
      <c r="AG34">
        <v>152.22</v>
      </c>
      <c r="AH34">
        <v>0</v>
      </c>
      <c r="AI34">
        <v>54.37</v>
      </c>
      <c r="AJ34">
        <v>0</v>
      </c>
      <c r="AK34">
        <v>0</v>
      </c>
      <c r="AL34">
        <v>0</v>
      </c>
      <c r="AM34">
        <v>0.72</v>
      </c>
      <c r="AN34">
        <v>49.77</v>
      </c>
      <c r="AO34">
        <v>81.19</v>
      </c>
      <c r="AP34">
        <v>0</v>
      </c>
      <c r="AQ34">
        <v>0</v>
      </c>
      <c r="AR34">
        <v>21.75</v>
      </c>
      <c r="AS34">
        <v>0</v>
      </c>
      <c r="AT34">
        <v>0</v>
      </c>
      <c r="AU34">
        <v>14.5</v>
      </c>
      <c r="AV34">
        <v>27.5</v>
      </c>
      <c r="AW34">
        <v>37.96</v>
      </c>
      <c r="AX34">
        <v>30.62</v>
      </c>
      <c r="AY34">
        <v>21.81</v>
      </c>
      <c r="AZ34">
        <v>96.65</v>
      </c>
      <c r="BA34">
        <v>190.99</v>
      </c>
      <c r="BB34">
        <v>36.729999999999997</v>
      </c>
      <c r="BC34">
        <v>8.2200000000000006</v>
      </c>
      <c r="BD34">
        <v>49.77</v>
      </c>
      <c r="BE34">
        <v>0</v>
      </c>
      <c r="BF34">
        <v>0.77</v>
      </c>
      <c r="BG34">
        <v>0.41</v>
      </c>
      <c r="BH34">
        <v>0.52</v>
      </c>
      <c r="BI34">
        <v>0.97</v>
      </c>
      <c r="BJ34">
        <v>0.97</v>
      </c>
      <c r="BK34">
        <v>1.01</v>
      </c>
      <c r="BL34">
        <v>0.97</v>
      </c>
      <c r="BM34">
        <v>0.61</v>
      </c>
      <c r="BN34">
        <v>0.61</v>
      </c>
      <c r="BO34">
        <v>2.9</v>
      </c>
      <c r="BP34">
        <v>0</v>
      </c>
      <c r="BQ34">
        <v>24.16</v>
      </c>
      <c r="BR34">
        <v>60.41</v>
      </c>
      <c r="BS34">
        <v>22.79</v>
      </c>
      <c r="BT34">
        <v>0</v>
      </c>
      <c r="BU34">
        <v>25</v>
      </c>
      <c r="BV34">
        <v>75.010000000000005</v>
      </c>
      <c r="BW34">
        <v>18.899999999999999</v>
      </c>
      <c r="BX34">
        <v>8.1</v>
      </c>
    </row>
    <row r="35" spans="1:76">
      <c r="A35" t="s">
        <v>297</v>
      </c>
      <c r="G35" t="s">
        <v>77</v>
      </c>
      <c r="H35" s="115">
        <v>696.3</v>
      </c>
      <c r="I35" s="88">
        <v>267.08000000000004</v>
      </c>
      <c r="J35" s="88">
        <v>390.90000000000003</v>
      </c>
      <c r="K35" s="88">
        <v>0.97</v>
      </c>
      <c r="L35" s="88">
        <v>8.2200000000000006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3.87</v>
      </c>
      <c r="X35">
        <v>0</v>
      </c>
      <c r="Y35">
        <v>41.56</v>
      </c>
      <c r="Z35">
        <v>2.9</v>
      </c>
      <c r="AA35">
        <v>12.76</v>
      </c>
      <c r="AB35">
        <v>7.14</v>
      </c>
      <c r="AC35">
        <v>28.53</v>
      </c>
      <c r="AD35">
        <v>0.97</v>
      </c>
      <c r="AE35">
        <v>29</v>
      </c>
      <c r="AF35">
        <v>0</v>
      </c>
      <c r="AG35">
        <v>152.22</v>
      </c>
      <c r="AH35">
        <v>0</v>
      </c>
      <c r="AI35">
        <v>54.37</v>
      </c>
      <c r="AJ35">
        <v>0</v>
      </c>
      <c r="AK35">
        <v>0</v>
      </c>
      <c r="AL35">
        <v>0</v>
      </c>
      <c r="AM35">
        <v>0.72</v>
      </c>
      <c r="AN35">
        <v>49.77</v>
      </c>
      <c r="AO35">
        <v>81.19</v>
      </c>
      <c r="AP35">
        <v>0</v>
      </c>
      <c r="AQ35">
        <v>0</v>
      </c>
      <c r="AR35">
        <v>21.75</v>
      </c>
      <c r="AS35">
        <v>0</v>
      </c>
      <c r="AT35">
        <v>0</v>
      </c>
      <c r="AU35">
        <v>14.5</v>
      </c>
      <c r="AV35">
        <v>27.5</v>
      </c>
      <c r="AW35">
        <v>37.96</v>
      </c>
      <c r="AX35">
        <v>30.62</v>
      </c>
      <c r="AY35">
        <v>21.81</v>
      </c>
      <c r="AZ35">
        <v>96.65</v>
      </c>
      <c r="BA35">
        <v>190.99</v>
      </c>
      <c r="BB35">
        <v>36.729999999999997</v>
      </c>
      <c r="BC35">
        <v>8.2200000000000006</v>
      </c>
      <c r="BD35">
        <v>49.77</v>
      </c>
      <c r="BE35">
        <v>0</v>
      </c>
      <c r="BF35">
        <v>0.97</v>
      </c>
      <c r="BG35">
        <v>0.41</v>
      </c>
      <c r="BH35">
        <v>0.52</v>
      </c>
      <c r="BI35">
        <v>0.97</v>
      </c>
      <c r="BJ35">
        <v>0.97</v>
      </c>
      <c r="BK35">
        <v>1.01</v>
      </c>
      <c r="BL35">
        <v>0.97</v>
      </c>
      <c r="BM35">
        <v>0.61</v>
      </c>
      <c r="BN35">
        <v>0.61</v>
      </c>
      <c r="BO35">
        <v>2.9</v>
      </c>
      <c r="BP35">
        <v>0</v>
      </c>
      <c r="BQ35">
        <v>24.16</v>
      </c>
      <c r="BR35">
        <v>171.07</v>
      </c>
      <c r="BS35">
        <v>22.79</v>
      </c>
      <c r="BT35">
        <v>0</v>
      </c>
      <c r="BU35">
        <v>25</v>
      </c>
      <c r="BV35">
        <v>75.010000000000005</v>
      </c>
      <c r="BW35">
        <v>23.8</v>
      </c>
      <c r="BX35">
        <v>10.199999999999999</v>
      </c>
    </row>
    <row r="36" spans="1:76">
      <c r="A36" t="s">
        <v>330</v>
      </c>
      <c r="G36" t="s">
        <v>78</v>
      </c>
      <c r="H36" s="115">
        <v>698.4</v>
      </c>
      <c r="I36" s="88">
        <v>267.98000000000008</v>
      </c>
      <c r="J36" s="88">
        <v>390.90000000000003</v>
      </c>
      <c r="K36" s="88">
        <v>0.97</v>
      </c>
      <c r="L36" s="88">
        <v>8.2200000000000006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3.87</v>
      </c>
      <c r="X36">
        <v>0</v>
      </c>
      <c r="Y36">
        <v>41.56</v>
      </c>
      <c r="Z36">
        <v>2.9</v>
      </c>
      <c r="AA36">
        <v>12.76</v>
      </c>
      <c r="AB36">
        <v>7.14</v>
      </c>
      <c r="AC36">
        <v>28.53</v>
      </c>
      <c r="AD36">
        <v>0.97</v>
      </c>
      <c r="AE36">
        <v>29</v>
      </c>
      <c r="AF36">
        <v>0</v>
      </c>
      <c r="AG36">
        <v>152.22</v>
      </c>
      <c r="AH36">
        <v>0</v>
      </c>
      <c r="AI36">
        <v>54.37</v>
      </c>
      <c r="AJ36">
        <v>0</v>
      </c>
      <c r="AK36">
        <v>0</v>
      </c>
      <c r="AL36">
        <v>0</v>
      </c>
      <c r="AM36">
        <v>0.72</v>
      </c>
      <c r="AN36">
        <v>49.77</v>
      </c>
      <c r="AO36">
        <v>81.19</v>
      </c>
      <c r="AP36">
        <v>0</v>
      </c>
      <c r="AQ36">
        <v>0</v>
      </c>
      <c r="AR36">
        <v>21.75</v>
      </c>
      <c r="AS36">
        <v>0</v>
      </c>
      <c r="AT36">
        <v>0</v>
      </c>
      <c r="AU36">
        <v>14.5</v>
      </c>
      <c r="AV36">
        <v>27.5</v>
      </c>
      <c r="AW36">
        <v>37.96</v>
      </c>
      <c r="AX36">
        <v>30.62</v>
      </c>
      <c r="AY36">
        <v>21.81</v>
      </c>
      <c r="AZ36">
        <v>96.65</v>
      </c>
      <c r="BA36">
        <v>190.99</v>
      </c>
      <c r="BB36">
        <v>36.729999999999997</v>
      </c>
      <c r="BC36">
        <v>8.2200000000000006</v>
      </c>
      <c r="BD36">
        <v>49.77</v>
      </c>
      <c r="BE36">
        <v>0</v>
      </c>
      <c r="BF36">
        <v>0.97</v>
      </c>
      <c r="BG36">
        <v>0.41</v>
      </c>
      <c r="BH36">
        <v>0.52</v>
      </c>
      <c r="BI36">
        <v>0.97</v>
      </c>
      <c r="BJ36">
        <v>0.97</v>
      </c>
      <c r="BK36">
        <v>1.01</v>
      </c>
      <c r="BL36">
        <v>0.97</v>
      </c>
      <c r="BM36">
        <v>0.61</v>
      </c>
      <c r="BN36">
        <v>0.61</v>
      </c>
      <c r="BO36">
        <v>2.9</v>
      </c>
      <c r="BP36">
        <v>0</v>
      </c>
      <c r="BQ36">
        <v>24.16</v>
      </c>
      <c r="BR36">
        <v>171.07</v>
      </c>
      <c r="BS36">
        <v>22.79</v>
      </c>
      <c r="BT36">
        <v>0</v>
      </c>
      <c r="BU36">
        <v>25</v>
      </c>
      <c r="BV36">
        <v>75.010000000000005</v>
      </c>
      <c r="BW36">
        <v>25.9</v>
      </c>
      <c r="BX36">
        <v>11.1</v>
      </c>
    </row>
    <row r="37" spans="1:76">
      <c r="A37" t="s">
        <v>331</v>
      </c>
      <c r="G37" t="s">
        <v>79</v>
      </c>
      <c r="H37" s="115">
        <v>702.6</v>
      </c>
      <c r="I37" s="88">
        <v>269.78000000000003</v>
      </c>
      <c r="J37" s="88">
        <v>390.90000000000003</v>
      </c>
      <c r="K37" s="88">
        <v>0.97</v>
      </c>
      <c r="L37" s="88">
        <v>8.2200000000000006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3.87</v>
      </c>
      <c r="X37">
        <v>0</v>
      </c>
      <c r="Y37">
        <v>41.56</v>
      </c>
      <c r="Z37">
        <v>2.9</v>
      </c>
      <c r="AA37">
        <v>12.76</v>
      </c>
      <c r="AB37">
        <v>7.14</v>
      </c>
      <c r="AC37">
        <v>28.53</v>
      </c>
      <c r="AD37">
        <v>0.97</v>
      </c>
      <c r="AE37">
        <v>29</v>
      </c>
      <c r="AF37">
        <v>0</v>
      </c>
      <c r="AG37">
        <v>152.22</v>
      </c>
      <c r="AH37">
        <v>0</v>
      </c>
      <c r="AI37">
        <v>54.37</v>
      </c>
      <c r="AJ37">
        <v>0</v>
      </c>
      <c r="AK37">
        <v>0</v>
      </c>
      <c r="AL37">
        <v>0</v>
      </c>
      <c r="AM37">
        <v>0.72</v>
      </c>
      <c r="AN37">
        <v>49.77</v>
      </c>
      <c r="AO37">
        <v>81.19</v>
      </c>
      <c r="AP37">
        <v>0</v>
      </c>
      <c r="AQ37">
        <v>0</v>
      </c>
      <c r="AR37">
        <v>21.75</v>
      </c>
      <c r="AS37">
        <v>0</v>
      </c>
      <c r="AT37">
        <v>0</v>
      </c>
      <c r="AU37">
        <v>14.5</v>
      </c>
      <c r="AV37">
        <v>27.5</v>
      </c>
      <c r="AW37">
        <v>37.96</v>
      </c>
      <c r="AX37">
        <v>30.62</v>
      </c>
      <c r="AY37">
        <v>21.81</v>
      </c>
      <c r="AZ37">
        <v>96.65</v>
      </c>
      <c r="BA37">
        <v>190.99</v>
      </c>
      <c r="BB37">
        <v>36.729999999999997</v>
      </c>
      <c r="BC37">
        <v>8.2200000000000006</v>
      </c>
      <c r="BD37">
        <v>49.77</v>
      </c>
      <c r="BE37">
        <v>0</v>
      </c>
      <c r="BF37">
        <v>0.97</v>
      </c>
      <c r="BG37">
        <v>0.41</v>
      </c>
      <c r="BH37">
        <v>0.52</v>
      </c>
      <c r="BI37">
        <v>0.97</v>
      </c>
      <c r="BJ37">
        <v>0.97</v>
      </c>
      <c r="BK37">
        <v>1.01</v>
      </c>
      <c r="BL37">
        <v>0.97</v>
      </c>
      <c r="BM37">
        <v>0.61</v>
      </c>
      <c r="BN37">
        <v>0.61</v>
      </c>
      <c r="BO37">
        <v>2.9</v>
      </c>
      <c r="BP37">
        <v>0</v>
      </c>
      <c r="BQ37">
        <v>24.16</v>
      </c>
      <c r="BR37">
        <v>171.07</v>
      </c>
      <c r="BS37">
        <v>22.79</v>
      </c>
      <c r="BT37">
        <v>0</v>
      </c>
      <c r="BU37">
        <v>25</v>
      </c>
      <c r="BV37">
        <v>75.010000000000005</v>
      </c>
      <c r="BW37">
        <v>30.1</v>
      </c>
      <c r="BX37">
        <v>12.9</v>
      </c>
    </row>
    <row r="38" spans="1:76">
      <c r="A38" t="s">
        <v>332</v>
      </c>
      <c r="G38" t="s">
        <v>80</v>
      </c>
      <c r="H38" s="115">
        <v>704</v>
      </c>
      <c r="I38" s="88">
        <v>270.38000000000005</v>
      </c>
      <c r="J38" s="88">
        <v>390.90000000000003</v>
      </c>
      <c r="K38" s="88">
        <v>0.97</v>
      </c>
      <c r="L38" s="88">
        <v>8.2200000000000006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3.87</v>
      </c>
      <c r="X38">
        <v>0</v>
      </c>
      <c r="Y38">
        <v>41.56</v>
      </c>
      <c r="Z38">
        <v>2.9</v>
      </c>
      <c r="AA38">
        <v>12.76</v>
      </c>
      <c r="AB38">
        <v>7.14</v>
      </c>
      <c r="AC38">
        <v>28.53</v>
      </c>
      <c r="AD38">
        <v>0.97</v>
      </c>
      <c r="AE38">
        <v>29</v>
      </c>
      <c r="AF38">
        <v>0</v>
      </c>
      <c r="AG38">
        <v>152.22</v>
      </c>
      <c r="AH38">
        <v>0</v>
      </c>
      <c r="AI38">
        <v>54.37</v>
      </c>
      <c r="AJ38">
        <v>0</v>
      </c>
      <c r="AK38">
        <v>0</v>
      </c>
      <c r="AL38">
        <v>0</v>
      </c>
      <c r="AM38">
        <v>0.72</v>
      </c>
      <c r="AN38">
        <v>49.77</v>
      </c>
      <c r="AO38">
        <v>81.19</v>
      </c>
      <c r="AP38">
        <v>0</v>
      </c>
      <c r="AQ38">
        <v>0</v>
      </c>
      <c r="AR38">
        <v>21.75</v>
      </c>
      <c r="AS38">
        <v>0</v>
      </c>
      <c r="AT38">
        <v>0</v>
      </c>
      <c r="AU38">
        <v>14.5</v>
      </c>
      <c r="AV38">
        <v>27.5</v>
      </c>
      <c r="AW38">
        <v>37.96</v>
      </c>
      <c r="AX38">
        <v>30.62</v>
      </c>
      <c r="AY38">
        <v>21.81</v>
      </c>
      <c r="AZ38">
        <v>96.65</v>
      </c>
      <c r="BA38">
        <v>190.99</v>
      </c>
      <c r="BB38">
        <v>36.729999999999997</v>
      </c>
      <c r="BC38">
        <v>8.2200000000000006</v>
      </c>
      <c r="BD38">
        <v>49.77</v>
      </c>
      <c r="BE38">
        <v>0</v>
      </c>
      <c r="BF38">
        <v>0.97</v>
      </c>
      <c r="BG38">
        <v>0.41</v>
      </c>
      <c r="BH38">
        <v>0.52</v>
      </c>
      <c r="BI38">
        <v>0.97</v>
      </c>
      <c r="BJ38">
        <v>0.97</v>
      </c>
      <c r="BK38">
        <v>1.01</v>
      </c>
      <c r="BL38">
        <v>0.97</v>
      </c>
      <c r="BM38">
        <v>0.61</v>
      </c>
      <c r="BN38">
        <v>0.61</v>
      </c>
      <c r="BO38">
        <v>2.9</v>
      </c>
      <c r="BP38">
        <v>0</v>
      </c>
      <c r="BQ38">
        <v>24.16</v>
      </c>
      <c r="BR38">
        <v>171.07</v>
      </c>
      <c r="BS38">
        <v>22.79</v>
      </c>
      <c r="BT38">
        <v>0</v>
      </c>
      <c r="BU38">
        <v>25</v>
      </c>
      <c r="BV38">
        <v>75.010000000000005</v>
      </c>
      <c r="BW38">
        <v>31.5</v>
      </c>
      <c r="BX38">
        <v>13.5</v>
      </c>
    </row>
    <row r="39" spans="1:76">
      <c r="A39" t="s">
        <v>333</v>
      </c>
      <c r="G39" t="s">
        <v>81</v>
      </c>
      <c r="H39" s="115">
        <v>709.15</v>
      </c>
      <c r="I39" s="88">
        <v>272.48000000000008</v>
      </c>
      <c r="J39" s="88">
        <v>390.90000000000003</v>
      </c>
      <c r="K39" s="88">
        <v>20.299999999999997</v>
      </c>
      <c r="L39" s="88">
        <v>8.2200000000000006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3.87</v>
      </c>
      <c r="X39">
        <v>0</v>
      </c>
      <c r="Y39">
        <v>41.56</v>
      </c>
      <c r="Z39">
        <v>2.9</v>
      </c>
      <c r="AA39">
        <v>12.76</v>
      </c>
      <c r="AB39">
        <v>7.14</v>
      </c>
      <c r="AC39">
        <v>28.53</v>
      </c>
      <c r="AD39">
        <v>0.97</v>
      </c>
      <c r="AE39">
        <v>29</v>
      </c>
      <c r="AF39">
        <v>0</v>
      </c>
      <c r="AG39">
        <v>152.22</v>
      </c>
      <c r="AH39">
        <v>0</v>
      </c>
      <c r="AI39">
        <v>54.37</v>
      </c>
      <c r="AJ39">
        <v>0</v>
      </c>
      <c r="AK39">
        <v>0</v>
      </c>
      <c r="AL39">
        <v>19.329999999999998</v>
      </c>
      <c r="AM39">
        <v>0.97</v>
      </c>
      <c r="AN39">
        <v>49.77</v>
      </c>
      <c r="AO39">
        <v>81.19</v>
      </c>
      <c r="AP39">
        <v>0</v>
      </c>
      <c r="AQ39">
        <v>0</v>
      </c>
      <c r="AR39">
        <v>21.75</v>
      </c>
      <c r="AS39">
        <v>0</v>
      </c>
      <c r="AT39">
        <v>0</v>
      </c>
      <c r="AU39">
        <v>14.5</v>
      </c>
      <c r="AV39">
        <v>27.5</v>
      </c>
      <c r="AW39">
        <v>37.96</v>
      </c>
      <c r="AX39">
        <v>30.62</v>
      </c>
      <c r="AY39">
        <v>21.81</v>
      </c>
      <c r="AZ39">
        <v>96.65</v>
      </c>
      <c r="BA39">
        <v>190.99</v>
      </c>
      <c r="BB39">
        <v>36.729999999999997</v>
      </c>
      <c r="BC39">
        <v>8.2200000000000006</v>
      </c>
      <c r="BD39">
        <v>49.77</v>
      </c>
      <c r="BE39">
        <v>0</v>
      </c>
      <c r="BF39">
        <v>0.97</v>
      </c>
      <c r="BG39">
        <v>0.41</v>
      </c>
      <c r="BH39">
        <v>0.52</v>
      </c>
      <c r="BI39">
        <v>0.97</v>
      </c>
      <c r="BJ39">
        <v>0.97</v>
      </c>
      <c r="BK39">
        <v>1.01</v>
      </c>
      <c r="BL39">
        <v>0.97</v>
      </c>
      <c r="BM39">
        <v>0.61</v>
      </c>
      <c r="BN39">
        <v>0.61</v>
      </c>
      <c r="BO39">
        <v>2.9</v>
      </c>
      <c r="BP39">
        <v>0</v>
      </c>
      <c r="BQ39">
        <v>24.16</v>
      </c>
      <c r="BR39">
        <v>171.07</v>
      </c>
      <c r="BS39">
        <v>22.79</v>
      </c>
      <c r="BT39">
        <v>0</v>
      </c>
      <c r="BU39">
        <v>25</v>
      </c>
      <c r="BV39">
        <v>75.010000000000005</v>
      </c>
      <c r="BW39">
        <v>36.4</v>
      </c>
      <c r="BX39">
        <v>15.6</v>
      </c>
    </row>
    <row r="40" spans="1:76">
      <c r="A40" t="s">
        <v>354</v>
      </c>
      <c r="G40" t="s">
        <v>82</v>
      </c>
      <c r="H40" s="115">
        <v>713.35</v>
      </c>
      <c r="I40" s="88">
        <v>274.28000000000003</v>
      </c>
      <c r="J40" s="88">
        <v>390.90000000000003</v>
      </c>
      <c r="K40" s="88">
        <v>20.299999999999997</v>
      </c>
      <c r="L40" s="88">
        <v>8.2200000000000006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3.87</v>
      </c>
      <c r="X40">
        <v>0</v>
      </c>
      <c r="Y40">
        <v>41.56</v>
      </c>
      <c r="Z40">
        <v>2.9</v>
      </c>
      <c r="AA40">
        <v>12.76</v>
      </c>
      <c r="AB40">
        <v>7.14</v>
      </c>
      <c r="AC40">
        <v>28.53</v>
      </c>
      <c r="AD40">
        <v>0.97</v>
      </c>
      <c r="AE40">
        <v>29</v>
      </c>
      <c r="AF40">
        <v>0</v>
      </c>
      <c r="AG40">
        <v>152.22</v>
      </c>
      <c r="AH40">
        <v>0</v>
      </c>
      <c r="AI40">
        <v>54.37</v>
      </c>
      <c r="AJ40">
        <v>0</v>
      </c>
      <c r="AK40">
        <v>0</v>
      </c>
      <c r="AL40">
        <v>19.329999999999998</v>
      </c>
      <c r="AM40">
        <v>0.97</v>
      </c>
      <c r="AN40">
        <v>49.77</v>
      </c>
      <c r="AO40">
        <v>81.19</v>
      </c>
      <c r="AP40">
        <v>0</v>
      </c>
      <c r="AQ40">
        <v>0</v>
      </c>
      <c r="AR40">
        <v>21.75</v>
      </c>
      <c r="AS40">
        <v>0</v>
      </c>
      <c r="AT40">
        <v>0</v>
      </c>
      <c r="AU40">
        <v>14.5</v>
      </c>
      <c r="AV40">
        <v>27.5</v>
      </c>
      <c r="AW40">
        <v>37.96</v>
      </c>
      <c r="AX40">
        <v>30.62</v>
      </c>
      <c r="AY40">
        <v>21.81</v>
      </c>
      <c r="AZ40">
        <v>96.65</v>
      </c>
      <c r="BA40">
        <v>190.99</v>
      </c>
      <c r="BB40">
        <v>36.729999999999997</v>
      </c>
      <c r="BC40">
        <v>8.2200000000000006</v>
      </c>
      <c r="BD40">
        <v>49.77</v>
      </c>
      <c r="BE40">
        <v>0</v>
      </c>
      <c r="BF40">
        <v>0.97</v>
      </c>
      <c r="BG40">
        <v>0.41</v>
      </c>
      <c r="BH40">
        <v>0.52</v>
      </c>
      <c r="BI40">
        <v>0.97</v>
      </c>
      <c r="BJ40">
        <v>0.97</v>
      </c>
      <c r="BK40">
        <v>1.01</v>
      </c>
      <c r="BL40">
        <v>0.97</v>
      </c>
      <c r="BM40">
        <v>0.61</v>
      </c>
      <c r="BN40">
        <v>0.61</v>
      </c>
      <c r="BO40">
        <v>2.9</v>
      </c>
      <c r="BP40">
        <v>0</v>
      </c>
      <c r="BQ40">
        <v>24.16</v>
      </c>
      <c r="BR40">
        <v>171.07</v>
      </c>
      <c r="BS40">
        <v>22.79</v>
      </c>
      <c r="BT40">
        <v>0</v>
      </c>
      <c r="BU40">
        <v>25</v>
      </c>
      <c r="BV40">
        <v>75.010000000000005</v>
      </c>
      <c r="BW40">
        <v>40.6</v>
      </c>
      <c r="BX40">
        <v>17.399999999999999</v>
      </c>
    </row>
    <row r="41" spans="1:76">
      <c r="A41" t="s">
        <v>355</v>
      </c>
      <c r="G41" t="s">
        <v>83</v>
      </c>
      <c r="H41" s="115">
        <v>714.75</v>
      </c>
      <c r="I41" s="88">
        <v>274.88000000000005</v>
      </c>
      <c r="J41" s="88">
        <v>390.90000000000003</v>
      </c>
      <c r="K41" s="88">
        <v>20.299999999999997</v>
      </c>
      <c r="L41" s="88">
        <v>8.2200000000000006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3.87</v>
      </c>
      <c r="X41">
        <v>0</v>
      </c>
      <c r="Y41">
        <v>41.56</v>
      </c>
      <c r="Z41">
        <v>2.9</v>
      </c>
      <c r="AA41">
        <v>12.76</v>
      </c>
      <c r="AB41">
        <v>7.14</v>
      </c>
      <c r="AC41">
        <v>28.53</v>
      </c>
      <c r="AD41">
        <v>0.97</v>
      </c>
      <c r="AE41">
        <v>29</v>
      </c>
      <c r="AF41">
        <v>0</v>
      </c>
      <c r="AG41">
        <v>152.22</v>
      </c>
      <c r="AH41">
        <v>0</v>
      </c>
      <c r="AI41">
        <v>54.37</v>
      </c>
      <c r="AJ41">
        <v>0</v>
      </c>
      <c r="AK41">
        <v>0</v>
      </c>
      <c r="AL41">
        <v>19.329999999999998</v>
      </c>
      <c r="AM41">
        <v>0.97</v>
      </c>
      <c r="AN41">
        <v>49.77</v>
      </c>
      <c r="AO41">
        <v>81.19</v>
      </c>
      <c r="AP41">
        <v>0</v>
      </c>
      <c r="AQ41">
        <v>0</v>
      </c>
      <c r="AR41">
        <v>21.75</v>
      </c>
      <c r="AS41">
        <v>0</v>
      </c>
      <c r="AT41">
        <v>0</v>
      </c>
      <c r="AU41">
        <v>14.5</v>
      </c>
      <c r="AV41">
        <v>27.5</v>
      </c>
      <c r="AW41">
        <v>37.96</v>
      </c>
      <c r="AX41">
        <v>30.62</v>
      </c>
      <c r="AY41">
        <v>21.81</v>
      </c>
      <c r="AZ41">
        <v>96.65</v>
      </c>
      <c r="BA41">
        <v>190.99</v>
      </c>
      <c r="BB41">
        <v>36.729999999999997</v>
      </c>
      <c r="BC41">
        <v>8.2200000000000006</v>
      </c>
      <c r="BD41">
        <v>49.77</v>
      </c>
      <c r="BE41">
        <v>0</v>
      </c>
      <c r="BF41">
        <v>0.97</v>
      </c>
      <c r="BG41">
        <v>0.41</v>
      </c>
      <c r="BH41">
        <v>0.52</v>
      </c>
      <c r="BI41">
        <v>0.97</v>
      </c>
      <c r="BJ41">
        <v>0.97</v>
      </c>
      <c r="BK41">
        <v>1.01</v>
      </c>
      <c r="BL41">
        <v>0.97</v>
      </c>
      <c r="BM41">
        <v>0.61</v>
      </c>
      <c r="BN41">
        <v>0.61</v>
      </c>
      <c r="BO41">
        <v>2.9</v>
      </c>
      <c r="BP41">
        <v>0</v>
      </c>
      <c r="BQ41">
        <v>24.16</v>
      </c>
      <c r="BR41">
        <v>171.07</v>
      </c>
      <c r="BS41">
        <v>22.79</v>
      </c>
      <c r="BT41">
        <v>0</v>
      </c>
      <c r="BU41">
        <v>25</v>
      </c>
      <c r="BV41">
        <v>75.010000000000005</v>
      </c>
      <c r="BW41">
        <v>42</v>
      </c>
      <c r="BX41">
        <v>18</v>
      </c>
    </row>
    <row r="42" spans="1:76">
      <c r="A42" t="s">
        <v>356</v>
      </c>
      <c r="G42" t="s">
        <v>84</v>
      </c>
      <c r="H42" s="115">
        <v>723.85</v>
      </c>
      <c r="I42" s="88">
        <v>278.78000000000003</v>
      </c>
      <c r="J42" s="88">
        <v>390.90000000000003</v>
      </c>
      <c r="K42" s="88">
        <v>20.299999999999997</v>
      </c>
      <c r="L42" s="88">
        <v>8.2200000000000006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3.87</v>
      </c>
      <c r="X42">
        <v>0</v>
      </c>
      <c r="Y42">
        <v>41.56</v>
      </c>
      <c r="Z42">
        <v>2.9</v>
      </c>
      <c r="AA42">
        <v>12.76</v>
      </c>
      <c r="AB42">
        <v>7.14</v>
      </c>
      <c r="AC42">
        <v>28.53</v>
      </c>
      <c r="AD42">
        <v>0.97</v>
      </c>
      <c r="AE42">
        <v>29</v>
      </c>
      <c r="AF42">
        <v>0</v>
      </c>
      <c r="AG42">
        <v>152.22</v>
      </c>
      <c r="AH42">
        <v>0</v>
      </c>
      <c r="AI42">
        <v>54.37</v>
      </c>
      <c r="AJ42">
        <v>0</v>
      </c>
      <c r="AK42">
        <v>0</v>
      </c>
      <c r="AL42">
        <v>19.329999999999998</v>
      </c>
      <c r="AM42">
        <v>0.97</v>
      </c>
      <c r="AN42">
        <v>49.77</v>
      </c>
      <c r="AO42">
        <v>81.19</v>
      </c>
      <c r="AP42">
        <v>0</v>
      </c>
      <c r="AQ42">
        <v>0</v>
      </c>
      <c r="AR42">
        <v>21.75</v>
      </c>
      <c r="AS42">
        <v>0</v>
      </c>
      <c r="AT42">
        <v>0</v>
      </c>
      <c r="AU42">
        <v>14.5</v>
      </c>
      <c r="AV42">
        <v>27.5</v>
      </c>
      <c r="AW42">
        <v>37.96</v>
      </c>
      <c r="AX42">
        <v>30.62</v>
      </c>
      <c r="AY42">
        <v>21.81</v>
      </c>
      <c r="AZ42">
        <v>96.65</v>
      </c>
      <c r="BA42">
        <v>190.99</v>
      </c>
      <c r="BB42">
        <v>36.729999999999997</v>
      </c>
      <c r="BC42">
        <v>8.2200000000000006</v>
      </c>
      <c r="BD42">
        <v>49.77</v>
      </c>
      <c r="BE42">
        <v>0</v>
      </c>
      <c r="BF42">
        <v>0.97</v>
      </c>
      <c r="BG42">
        <v>0.41</v>
      </c>
      <c r="BH42">
        <v>0.52</v>
      </c>
      <c r="BI42">
        <v>0.97</v>
      </c>
      <c r="BJ42">
        <v>0.97</v>
      </c>
      <c r="BK42">
        <v>1.01</v>
      </c>
      <c r="BL42">
        <v>0.97</v>
      </c>
      <c r="BM42">
        <v>0.61</v>
      </c>
      <c r="BN42">
        <v>0.61</v>
      </c>
      <c r="BO42">
        <v>2.9</v>
      </c>
      <c r="BP42">
        <v>0</v>
      </c>
      <c r="BQ42">
        <v>24.16</v>
      </c>
      <c r="BR42">
        <v>171.07</v>
      </c>
      <c r="BS42">
        <v>22.79</v>
      </c>
      <c r="BT42">
        <v>0</v>
      </c>
      <c r="BU42">
        <v>25</v>
      </c>
      <c r="BV42">
        <v>75.010000000000005</v>
      </c>
      <c r="BW42">
        <v>51.1</v>
      </c>
      <c r="BX42">
        <v>21.9</v>
      </c>
    </row>
    <row r="43" spans="1:76">
      <c r="A43" t="s">
        <v>362</v>
      </c>
      <c r="G43" t="s">
        <v>85</v>
      </c>
      <c r="H43" s="115">
        <v>726.97</v>
      </c>
      <c r="I43" s="88">
        <v>279.68000000000006</v>
      </c>
      <c r="J43" s="88">
        <v>390.90000000000003</v>
      </c>
      <c r="K43" s="88">
        <v>20.299999999999997</v>
      </c>
      <c r="L43" s="88">
        <v>1.45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3.87</v>
      </c>
      <c r="X43">
        <v>0</v>
      </c>
      <c r="Y43">
        <v>41.56</v>
      </c>
      <c r="Z43">
        <v>2.9</v>
      </c>
      <c r="AA43">
        <v>12.76</v>
      </c>
      <c r="AB43">
        <v>8.16</v>
      </c>
      <c r="AC43">
        <v>28.53</v>
      </c>
      <c r="AD43">
        <v>0.97</v>
      </c>
      <c r="AE43">
        <v>29</v>
      </c>
      <c r="AF43">
        <v>0</v>
      </c>
      <c r="AG43">
        <v>152.22</v>
      </c>
      <c r="AH43">
        <v>0</v>
      </c>
      <c r="AI43">
        <v>54.37</v>
      </c>
      <c r="AJ43">
        <v>0</v>
      </c>
      <c r="AK43">
        <v>0</v>
      </c>
      <c r="AL43">
        <v>19.329999999999998</v>
      </c>
      <c r="AM43">
        <v>0.97</v>
      </c>
      <c r="AN43">
        <v>49.77</v>
      </c>
      <c r="AO43">
        <v>81.19</v>
      </c>
      <c r="AP43">
        <v>0</v>
      </c>
      <c r="AQ43">
        <v>0</v>
      </c>
      <c r="AR43">
        <v>21.75</v>
      </c>
      <c r="AS43">
        <v>0</v>
      </c>
      <c r="AT43">
        <v>0</v>
      </c>
      <c r="AU43">
        <v>14.5</v>
      </c>
      <c r="AV43">
        <v>27.5</v>
      </c>
      <c r="AW43">
        <v>37.96</v>
      </c>
      <c r="AX43">
        <v>30.62</v>
      </c>
      <c r="AY43">
        <v>21.81</v>
      </c>
      <c r="AZ43">
        <v>96.65</v>
      </c>
      <c r="BA43">
        <v>190.99</v>
      </c>
      <c r="BB43">
        <v>36.729999999999997</v>
      </c>
      <c r="BC43">
        <v>1.45</v>
      </c>
      <c r="BD43">
        <v>49.77</v>
      </c>
      <c r="BE43">
        <v>0</v>
      </c>
      <c r="BF43">
        <v>0.97</v>
      </c>
      <c r="BG43">
        <v>0.41</v>
      </c>
      <c r="BH43">
        <v>0.52</v>
      </c>
      <c r="BI43">
        <v>0.97</v>
      </c>
      <c r="BJ43">
        <v>0.97</v>
      </c>
      <c r="BK43">
        <v>1.01</v>
      </c>
      <c r="BL43">
        <v>0.97</v>
      </c>
      <c r="BM43">
        <v>0.61</v>
      </c>
      <c r="BN43">
        <v>0.61</v>
      </c>
      <c r="BO43">
        <v>2.9</v>
      </c>
      <c r="BP43">
        <v>0</v>
      </c>
      <c r="BQ43">
        <v>24.16</v>
      </c>
      <c r="BR43">
        <v>171.07</v>
      </c>
      <c r="BS43">
        <v>22.79</v>
      </c>
      <c r="BT43">
        <v>0</v>
      </c>
      <c r="BU43">
        <v>25</v>
      </c>
      <c r="BV43">
        <v>75.010000000000005</v>
      </c>
      <c r="BW43">
        <v>53.2</v>
      </c>
      <c r="BX43">
        <v>22.8</v>
      </c>
    </row>
    <row r="44" spans="1:76">
      <c r="A44" t="s">
        <v>366</v>
      </c>
      <c r="G44" t="s">
        <v>86</v>
      </c>
      <c r="H44" s="115">
        <v>729.77</v>
      </c>
      <c r="I44" s="88">
        <v>280.88000000000005</v>
      </c>
      <c r="J44" s="88">
        <v>390.90000000000003</v>
      </c>
      <c r="K44" s="88">
        <v>20.299999999999997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3.87</v>
      </c>
      <c r="X44">
        <v>0</v>
      </c>
      <c r="Y44">
        <v>41.56</v>
      </c>
      <c r="Z44">
        <v>2.9</v>
      </c>
      <c r="AA44">
        <v>12.76</v>
      </c>
      <c r="AB44">
        <v>8.16</v>
      </c>
      <c r="AC44">
        <v>28.53</v>
      </c>
      <c r="AD44">
        <v>0.97</v>
      </c>
      <c r="AE44">
        <v>29</v>
      </c>
      <c r="AF44">
        <v>0</v>
      </c>
      <c r="AG44">
        <v>152.22</v>
      </c>
      <c r="AH44">
        <v>0</v>
      </c>
      <c r="AI44">
        <v>54.37</v>
      </c>
      <c r="AJ44">
        <v>0</v>
      </c>
      <c r="AK44">
        <v>0</v>
      </c>
      <c r="AL44">
        <v>19.329999999999998</v>
      </c>
      <c r="AM44">
        <v>0.97</v>
      </c>
      <c r="AN44">
        <v>49.77</v>
      </c>
      <c r="AO44">
        <v>81.19</v>
      </c>
      <c r="AP44">
        <v>0</v>
      </c>
      <c r="AQ44">
        <v>0</v>
      </c>
      <c r="AR44">
        <v>21.75</v>
      </c>
      <c r="AS44">
        <v>0</v>
      </c>
      <c r="AT44">
        <v>0</v>
      </c>
      <c r="AU44">
        <v>14.5</v>
      </c>
      <c r="AV44">
        <v>27.5</v>
      </c>
      <c r="AW44">
        <v>37.96</v>
      </c>
      <c r="AX44">
        <v>30.62</v>
      </c>
      <c r="AY44">
        <v>21.81</v>
      </c>
      <c r="AZ44">
        <v>96.65</v>
      </c>
      <c r="BA44">
        <v>190.99</v>
      </c>
      <c r="BB44">
        <v>36.729999999999997</v>
      </c>
      <c r="BC44">
        <v>1.45</v>
      </c>
      <c r="BD44">
        <v>49.77</v>
      </c>
      <c r="BE44">
        <v>0</v>
      </c>
      <c r="BF44">
        <v>0.97</v>
      </c>
      <c r="BG44">
        <v>0.41</v>
      </c>
      <c r="BH44">
        <v>0.52</v>
      </c>
      <c r="BI44">
        <v>0.97</v>
      </c>
      <c r="BJ44">
        <v>0.97</v>
      </c>
      <c r="BK44">
        <v>1.01</v>
      </c>
      <c r="BL44">
        <v>0.97</v>
      </c>
      <c r="BM44">
        <v>0.61</v>
      </c>
      <c r="BN44">
        <v>0.61</v>
      </c>
      <c r="BO44">
        <v>2.9</v>
      </c>
      <c r="BP44">
        <v>0</v>
      </c>
      <c r="BQ44">
        <v>24.16</v>
      </c>
      <c r="BR44">
        <v>171.07</v>
      </c>
      <c r="BS44">
        <v>22.79</v>
      </c>
      <c r="BT44">
        <v>0</v>
      </c>
      <c r="BU44">
        <v>25</v>
      </c>
      <c r="BV44">
        <v>75.010000000000005</v>
      </c>
      <c r="BW44">
        <v>56</v>
      </c>
      <c r="BX44">
        <v>24</v>
      </c>
    </row>
    <row r="45" spans="1:76">
      <c r="A45" t="s">
        <v>389</v>
      </c>
      <c r="G45" t="s">
        <v>87</v>
      </c>
      <c r="H45" s="115">
        <v>736.77</v>
      </c>
      <c r="I45" s="88">
        <v>283.88000000000005</v>
      </c>
      <c r="J45" s="88">
        <v>390.90000000000003</v>
      </c>
      <c r="K45" s="88">
        <v>20.299999999999997</v>
      </c>
      <c r="L45" s="88">
        <v>1.45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3.87</v>
      </c>
      <c r="X45">
        <v>0</v>
      </c>
      <c r="Y45">
        <v>41.56</v>
      </c>
      <c r="Z45">
        <v>2.9</v>
      </c>
      <c r="AA45">
        <v>12.76</v>
      </c>
      <c r="AB45">
        <v>8.16</v>
      </c>
      <c r="AC45">
        <v>28.53</v>
      </c>
      <c r="AD45">
        <v>0.97</v>
      </c>
      <c r="AE45">
        <v>29</v>
      </c>
      <c r="AF45">
        <v>0</v>
      </c>
      <c r="AG45">
        <v>152.22</v>
      </c>
      <c r="AH45">
        <v>0</v>
      </c>
      <c r="AI45">
        <v>54.37</v>
      </c>
      <c r="AJ45">
        <v>0</v>
      </c>
      <c r="AK45">
        <v>0</v>
      </c>
      <c r="AL45">
        <v>19.329999999999998</v>
      </c>
      <c r="AM45">
        <v>0.97</v>
      </c>
      <c r="AN45">
        <v>49.77</v>
      </c>
      <c r="AO45">
        <v>81.19</v>
      </c>
      <c r="AP45">
        <v>0</v>
      </c>
      <c r="AQ45">
        <v>0</v>
      </c>
      <c r="AR45">
        <v>21.75</v>
      </c>
      <c r="AS45">
        <v>0</v>
      </c>
      <c r="AT45">
        <v>0</v>
      </c>
      <c r="AU45">
        <v>14.5</v>
      </c>
      <c r="AV45">
        <v>27.5</v>
      </c>
      <c r="AW45">
        <v>37.96</v>
      </c>
      <c r="AX45">
        <v>30.62</v>
      </c>
      <c r="AY45">
        <v>21.81</v>
      </c>
      <c r="AZ45">
        <v>96.65</v>
      </c>
      <c r="BA45">
        <v>190.99</v>
      </c>
      <c r="BB45">
        <v>36.729999999999997</v>
      </c>
      <c r="BC45">
        <v>1.45</v>
      </c>
      <c r="BD45">
        <v>49.77</v>
      </c>
      <c r="BE45">
        <v>0</v>
      </c>
      <c r="BF45">
        <v>0.97</v>
      </c>
      <c r="BG45">
        <v>0.41</v>
      </c>
      <c r="BH45">
        <v>0.52</v>
      </c>
      <c r="BI45">
        <v>0.97</v>
      </c>
      <c r="BJ45">
        <v>0.97</v>
      </c>
      <c r="BK45">
        <v>1.01</v>
      </c>
      <c r="BL45">
        <v>0.97</v>
      </c>
      <c r="BM45">
        <v>0.61</v>
      </c>
      <c r="BN45">
        <v>0.61</v>
      </c>
      <c r="BO45">
        <v>2.9</v>
      </c>
      <c r="BP45">
        <v>0</v>
      </c>
      <c r="BQ45">
        <v>24.16</v>
      </c>
      <c r="BR45">
        <v>171.07</v>
      </c>
      <c r="BS45">
        <v>22.79</v>
      </c>
      <c r="BT45">
        <v>0</v>
      </c>
      <c r="BU45">
        <v>25</v>
      </c>
      <c r="BV45">
        <v>75.010000000000005</v>
      </c>
      <c r="BW45">
        <v>63</v>
      </c>
      <c r="BX45">
        <v>27</v>
      </c>
    </row>
    <row r="46" spans="1:76">
      <c r="A46" t="s">
        <v>390</v>
      </c>
      <c r="G46" t="s">
        <v>88</v>
      </c>
      <c r="H46" s="115">
        <v>739.56999999999994</v>
      </c>
      <c r="I46" s="88">
        <v>285.08000000000004</v>
      </c>
      <c r="J46" s="88">
        <v>390.90000000000003</v>
      </c>
      <c r="K46" s="88">
        <v>20.299999999999997</v>
      </c>
      <c r="L46" s="88">
        <v>1.45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3.87</v>
      </c>
      <c r="X46">
        <v>0</v>
      </c>
      <c r="Y46">
        <v>41.56</v>
      </c>
      <c r="Z46">
        <v>2.9</v>
      </c>
      <c r="AA46">
        <v>12.76</v>
      </c>
      <c r="AB46">
        <v>8.16</v>
      </c>
      <c r="AC46">
        <v>28.53</v>
      </c>
      <c r="AD46">
        <v>0.97</v>
      </c>
      <c r="AE46">
        <v>29</v>
      </c>
      <c r="AF46">
        <v>0</v>
      </c>
      <c r="AG46">
        <v>152.22</v>
      </c>
      <c r="AH46">
        <v>0</v>
      </c>
      <c r="AI46">
        <v>54.37</v>
      </c>
      <c r="AJ46">
        <v>0</v>
      </c>
      <c r="AK46">
        <v>0</v>
      </c>
      <c r="AL46">
        <v>19.329999999999998</v>
      </c>
      <c r="AM46">
        <v>0.97</v>
      </c>
      <c r="AN46">
        <v>49.77</v>
      </c>
      <c r="AO46">
        <v>81.19</v>
      </c>
      <c r="AP46">
        <v>0</v>
      </c>
      <c r="AQ46">
        <v>0</v>
      </c>
      <c r="AR46">
        <v>21.75</v>
      </c>
      <c r="AS46">
        <v>0</v>
      </c>
      <c r="AT46">
        <v>0</v>
      </c>
      <c r="AU46">
        <v>14.5</v>
      </c>
      <c r="AV46">
        <v>27.5</v>
      </c>
      <c r="AW46">
        <v>37.96</v>
      </c>
      <c r="AX46">
        <v>30.62</v>
      </c>
      <c r="AY46">
        <v>21.81</v>
      </c>
      <c r="AZ46">
        <v>96.65</v>
      </c>
      <c r="BA46">
        <v>190.99</v>
      </c>
      <c r="BB46">
        <v>36.729999999999997</v>
      </c>
      <c r="BC46">
        <v>1.45</v>
      </c>
      <c r="BD46">
        <v>49.77</v>
      </c>
      <c r="BE46">
        <v>0</v>
      </c>
      <c r="BF46">
        <v>0.97</v>
      </c>
      <c r="BG46">
        <v>0.41</v>
      </c>
      <c r="BH46">
        <v>0.52</v>
      </c>
      <c r="BI46">
        <v>0.97</v>
      </c>
      <c r="BJ46">
        <v>0.97</v>
      </c>
      <c r="BK46">
        <v>1.01</v>
      </c>
      <c r="BL46">
        <v>0.97</v>
      </c>
      <c r="BM46">
        <v>0.61</v>
      </c>
      <c r="BN46">
        <v>0.61</v>
      </c>
      <c r="BO46">
        <v>2.9</v>
      </c>
      <c r="BP46">
        <v>0</v>
      </c>
      <c r="BQ46">
        <v>24.16</v>
      </c>
      <c r="BR46">
        <v>171.07</v>
      </c>
      <c r="BS46">
        <v>22.79</v>
      </c>
      <c r="BT46">
        <v>0</v>
      </c>
      <c r="BU46">
        <v>25</v>
      </c>
      <c r="BV46">
        <v>75.010000000000005</v>
      </c>
      <c r="BW46">
        <v>65.8</v>
      </c>
      <c r="BX46">
        <v>28.2</v>
      </c>
    </row>
    <row r="47" spans="1:76">
      <c r="A47" t="s">
        <v>394</v>
      </c>
      <c r="G47" t="s">
        <v>89</v>
      </c>
      <c r="H47" s="115">
        <v>739.56999999999994</v>
      </c>
      <c r="I47" s="88">
        <v>285.08000000000004</v>
      </c>
      <c r="J47" s="88">
        <v>390.90000000000003</v>
      </c>
      <c r="K47" s="88">
        <v>20.299999999999997</v>
      </c>
      <c r="L47" s="88">
        <v>1.45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3.87</v>
      </c>
      <c r="X47">
        <v>0</v>
      </c>
      <c r="Y47">
        <v>41.56</v>
      </c>
      <c r="Z47">
        <v>2.9</v>
      </c>
      <c r="AA47">
        <v>12.76</v>
      </c>
      <c r="AB47">
        <v>8.16</v>
      </c>
      <c r="AC47">
        <v>28.53</v>
      </c>
      <c r="AD47">
        <v>0.97</v>
      </c>
      <c r="AE47">
        <v>29</v>
      </c>
      <c r="AF47">
        <v>0</v>
      </c>
      <c r="AG47">
        <v>152.22</v>
      </c>
      <c r="AH47">
        <v>0</v>
      </c>
      <c r="AI47">
        <v>54.37</v>
      </c>
      <c r="AJ47">
        <v>0</v>
      </c>
      <c r="AK47">
        <v>0</v>
      </c>
      <c r="AL47">
        <v>19.329999999999998</v>
      </c>
      <c r="AM47">
        <v>0.97</v>
      </c>
      <c r="AN47">
        <v>49.77</v>
      </c>
      <c r="AO47">
        <v>81.19</v>
      </c>
      <c r="AP47">
        <v>0</v>
      </c>
      <c r="AQ47">
        <v>0</v>
      </c>
      <c r="AR47">
        <v>21.75</v>
      </c>
      <c r="AS47">
        <v>0</v>
      </c>
      <c r="AT47">
        <v>0</v>
      </c>
      <c r="AU47">
        <v>14.5</v>
      </c>
      <c r="AV47">
        <v>27.5</v>
      </c>
      <c r="AW47">
        <v>37.96</v>
      </c>
      <c r="AX47">
        <v>30.62</v>
      </c>
      <c r="AY47">
        <v>21.81</v>
      </c>
      <c r="AZ47">
        <v>96.65</v>
      </c>
      <c r="BA47">
        <v>190.99</v>
      </c>
      <c r="BB47">
        <v>36.729999999999997</v>
      </c>
      <c r="BC47">
        <v>1.45</v>
      </c>
      <c r="BD47">
        <v>49.77</v>
      </c>
      <c r="BE47">
        <v>0</v>
      </c>
      <c r="BF47">
        <v>0.97</v>
      </c>
      <c r="BG47">
        <v>0.41</v>
      </c>
      <c r="BH47">
        <v>0.52</v>
      </c>
      <c r="BI47">
        <v>0.97</v>
      </c>
      <c r="BJ47">
        <v>0.97</v>
      </c>
      <c r="BK47">
        <v>1.01</v>
      </c>
      <c r="BL47">
        <v>0.97</v>
      </c>
      <c r="BM47">
        <v>0.61</v>
      </c>
      <c r="BN47">
        <v>0.61</v>
      </c>
      <c r="BO47">
        <v>2.9</v>
      </c>
      <c r="BP47">
        <v>0</v>
      </c>
      <c r="BQ47">
        <v>24.16</v>
      </c>
      <c r="BR47">
        <v>171.07</v>
      </c>
      <c r="BS47">
        <v>22.79</v>
      </c>
      <c r="BT47">
        <v>0</v>
      </c>
      <c r="BU47">
        <v>25</v>
      </c>
      <c r="BV47">
        <v>75.010000000000005</v>
      </c>
      <c r="BW47">
        <v>65.8</v>
      </c>
      <c r="BX47">
        <v>28.2</v>
      </c>
    </row>
    <row r="48" spans="1:76">
      <c r="A48" t="s">
        <v>398</v>
      </c>
      <c r="G48" t="s">
        <v>90</v>
      </c>
      <c r="H48" s="115">
        <v>740.27</v>
      </c>
      <c r="I48" s="88">
        <v>285.38000000000005</v>
      </c>
      <c r="J48" s="88">
        <v>390.90000000000003</v>
      </c>
      <c r="K48" s="88">
        <v>20.299999999999997</v>
      </c>
      <c r="L48" s="88">
        <v>1.45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3.87</v>
      </c>
      <c r="X48">
        <v>0</v>
      </c>
      <c r="Y48">
        <v>41.56</v>
      </c>
      <c r="Z48">
        <v>2.9</v>
      </c>
      <c r="AA48">
        <v>12.76</v>
      </c>
      <c r="AB48">
        <v>8.16</v>
      </c>
      <c r="AC48">
        <v>28.53</v>
      </c>
      <c r="AD48">
        <v>0.97</v>
      </c>
      <c r="AE48">
        <v>29</v>
      </c>
      <c r="AF48">
        <v>0</v>
      </c>
      <c r="AG48">
        <v>152.22</v>
      </c>
      <c r="AH48">
        <v>0</v>
      </c>
      <c r="AI48">
        <v>54.37</v>
      </c>
      <c r="AJ48">
        <v>0</v>
      </c>
      <c r="AK48">
        <v>0</v>
      </c>
      <c r="AL48">
        <v>19.329999999999998</v>
      </c>
      <c r="AM48">
        <v>0.97</v>
      </c>
      <c r="AN48">
        <v>49.77</v>
      </c>
      <c r="AO48">
        <v>81.19</v>
      </c>
      <c r="AP48">
        <v>0</v>
      </c>
      <c r="AQ48">
        <v>0</v>
      </c>
      <c r="AR48">
        <v>21.75</v>
      </c>
      <c r="AS48">
        <v>0</v>
      </c>
      <c r="AT48">
        <v>0</v>
      </c>
      <c r="AU48">
        <v>14.5</v>
      </c>
      <c r="AV48">
        <v>27.5</v>
      </c>
      <c r="AW48">
        <v>37.96</v>
      </c>
      <c r="AX48">
        <v>30.62</v>
      </c>
      <c r="AY48">
        <v>21.81</v>
      </c>
      <c r="AZ48">
        <v>96.65</v>
      </c>
      <c r="BA48">
        <v>190.99</v>
      </c>
      <c r="BB48">
        <v>36.729999999999997</v>
      </c>
      <c r="BC48">
        <v>1.45</v>
      </c>
      <c r="BD48">
        <v>49.77</v>
      </c>
      <c r="BE48">
        <v>0</v>
      </c>
      <c r="BF48">
        <v>0.97</v>
      </c>
      <c r="BG48">
        <v>0.41</v>
      </c>
      <c r="BH48">
        <v>0.52</v>
      </c>
      <c r="BI48">
        <v>0.97</v>
      </c>
      <c r="BJ48">
        <v>0.97</v>
      </c>
      <c r="BK48">
        <v>1.01</v>
      </c>
      <c r="BL48">
        <v>0.97</v>
      </c>
      <c r="BM48">
        <v>0.61</v>
      </c>
      <c r="BN48">
        <v>0.61</v>
      </c>
      <c r="BO48">
        <v>2.9</v>
      </c>
      <c r="BP48">
        <v>0</v>
      </c>
      <c r="BQ48">
        <v>24.16</v>
      </c>
      <c r="BR48">
        <v>171.07</v>
      </c>
      <c r="BS48">
        <v>22.79</v>
      </c>
      <c r="BT48">
        <v>0</v>
      </c>
      <c r="BU48">
        <v>25</v>
      </c>
      <c r="BV48">
        <v>75.010000000000005</v>
      </c>
      <c r="BW48">
        <v>66.5</v>
      </c>
      <c r="BX48">
        <v>28.5</v>
      </c>
    </row>
    <row r="49" spans="1:76">
      <c r="A49" t="s">
        <v>399</v>
      </c>
      <c r="G49" t="s">
        <v>91</v>
      </c>
      <c r="H49" s="115">
        <v>740.27</v>
      </c>
      <c r="I49" s="88">
        <v>285.38000000000005</v>
      </c>
      <c r="J49" s="88">
        <v>390.90000000000003</v>
      </c>
      <c r="K49" s="88">
        <v>20.299999999999997</v>
      </c>
      <c r="L49" s="88">
        <v>1.45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3.87</v>
      </c>
      <c r="X49">
        <v>0</v>
      </c>
      <c r="Y49">
        <v>41.56</v>
      </c>
      <c r="Z49">
        <v>2.9</v>
      </c>
      <c r="AA49">
        <v>12.76</v>
      </c>
      <c r="AB49">
        <v>8.16</v>
      </c>
      <c r="AC49">
        <v>28.53</v>
      </c>
      <c r="AD49">
        <v>0.97</v>
      </c>
      <c r="AE49">
        <v>29</v>
      </c>
      <c r="AF49">
        <v>0</v>
      </c>
      <c r="AG49">
        <v>152.22</v>
      </c>
      <c r="AH49">
        <v>0</v>
      </c>
      <c r="AI49">
        <v>54.37</v>
      </c>
      <c r="AJ49">
        <v>0</v>
      </c>
      <c r="AK49">
        <v>0</v>
      </c>
      <c r="AL49">
        <v>19.329999999999998</v>
      </c>
      <c r="AM49">
        <v>0.97</v>
      </c>
      <c r="AN49">
        <v>49.77</v>
      </c>
      <c r="AO49">
        <v>81.19</v>
      </c>
      <c r="AP49">
        <v>0</v>
      </c>
      <c r="AQ49">
        <v>0</v>
      </c>
      <c r="AR49">
        <v>21.75</v>
      </c>
      <c r="AS49">
        <v>0</v>
      </c>
      <c r="AT49">
        <v>0</v>
      </c>
      <c r="AU49">
        <v>14.5</v>
      </c>
      <c r="AV49">
        <v>27.5</v>
      </c>
      <c r="AW49">
        <v>37.96</v>
      </c>
      <c r="AX49">
        <v>30.62</v>
      </c>
      <c r="AY49">
        <v>21.81</v>
      </c>
      <c r="AZ49">
        <v>96.65</v>
      </c>
      <c r="BA49">
        <v>190.99</v>
      </c>
      <c r="BB49">
        <v>36.729999999999997</v>
      </c>
      <c r="BC49">
        <v>1.45</v>
      </c>
      <c r="BD49">
        <v>49.77</v>
      </c>
      <c r="BE49">
        <v>0</v>
      </c>
      <c r="BF49">
        <v>0.97</v>
      </c>
      <c r="BG49">
        <v>0.41</v>
      </c>
      <c r="BH49">
        <v>0.52</v>
      </c>
      <c r="BI49">
        <v>0.97</v>
      </c>
      <c r="BJ49">
        <v>0.97</v>
      </c>
      <c r="BK49">
        <v>1.01</v>
      </c>
      <c r="BL49">
        <v>0.97</v>
      </c>
      <c r="BM49">
        <v>0.61</v>
      </c>
      <c r="BN49">
        <v>0.61</v>
      </c>
      <c r="BO49">
        <v>2.9</v>
      </c>
      <c r="BP49">
        <v>0</v>
      </c>
      <c r="BQ49">
        <v>24.16</v>
      </c>
      <c r="BR49">
        <v>171.07</v>
      </c>
      <c r="BS49">
        <v>22.79</v>
      </c>
      <c r="BT49">
        <v>0</v>
      </c>
      <c r="BU49">
        <v>25</v>
      </c>
      <c r="BV49">
        <v>75.010000000000005</v>
      </c>
      <c r="BW49">
        <v>66.5</v>
      </c>
      <c r="BX49">
        <v>28.5</v>
      </c>
    </row>
    <row r="50" spans="1:76">
      <c r="A50" t="s">
        <v>400</v>
      </c>
      <c r="G50" t="s">
        <v>92</v>
      </c>
      <c r="H50" s="115">
        <v>740.97</v>
      </c>
      <c r="I50" s="88">
        <v>285.68000000000006</v>
      </c>
      <c r="J50" s="88">
        <v>390.90000000000003</v>
      </c>
      <c r="K50" s="88">
        <v>20.299999999999997</v>
      </c>
      <c r="L50" s="88">
        <v>1.45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3.87</v>
      </c>
      <c r="X50">
        <v>0</v>
      </c>
      <c r="Y50">
        <v>41.56</v>
      </c>
      <c r="Z50">
        <v>2.9</v>
      </c>
      <c r="AA50">
        <v>12.76</v>
      </c>
      <c r="AB50">
        <v>8.16</v>
      </c>
      <c r="AC50">
        <v>28.53</v>
      </c>
      <c r="AD50">
        <v>0.97</v>
      </c>
      <c r="AE50">
        <v>29</v>
      </c>
      <c r="AF50">
        <v>0</v>
      </c>
      <c r="AG50">
        <v>152.22</v>
      </c>
      <c r="AH50">
        <v>0</v>
      </c>
      <c r="AI50">
        <v>54.37</v>
      </c>
      <c r="AJ50">
        <v>0</v>
      </c>
      <c r="AK50">
        <v>0</v>
      </c>
      <c r="AL50">
        <v>19.329999999999998</v>
      </c>
      <c r="AM50">
        <v>0.97</v>
      </c>
      <c r="AN50">
        <v>49.77</v>
      </c>
      <c r="AO50">
        <v>81.19</v>
      </c>
      <c r="AP50">
        <v>0</v>
      </c>
      <c r="AQ50">
        <v>0</v>
      </c>
      <c r="AR50">
        <v>21.75</v>
      </c>
      <c r="AS50">
        <v>0</v>
      </c>
      <c r="AT50">
        <v>0</v>
      </c>
      <c r="AU50">
        <v>14.5</v>
      </c>
      <c r="AV50">
        <v>27.5</v>
      </c>
      <c r="AW50">
        <v>37.96</v>
      </c>
      <c r="AX50">
        <v>30.62</v>
      </c>
      <c r="AY50">
        <v>21.81</v>
      </c>
      <c r="AZ50">
        <v>96.65</v>
      </c>
      <c r="BA50">
        <v>190.99</v>
      </c>
      <c r="BB50">
        <v>36.729999999999997</v>
      </c>
      <c r="BC50">
        <v>1.45</v>
      </c>
      <c r="BD50">
        <v>49.77</v>
      </c>
      <c r="BE50">
        <v>0</v>
      </c>
      <c r="BF50">
        <v>0.97</v>
      </c>
      <c r="BG50">
        <v>0.41</v>
      </c>
      <c r="BH50">
        <v>0.52</v>
      </c>
      <c r="BI50">
        <v>0.97</v>
      </c>
      <c r="BJ50">
        <v>0.97</v>
      </c>
      <c r="BK50">
        <v>1.01</v>
      </c>
      <c r="BL50">
        <v>0.97</v>
      </c>
      <c r="BM50">
        <v>0.61</v>
      </c>
      <c r="BN50">
        <v>0.61</v>
      </c>
      <c r="BO50">
        <v>2.9</v>
      </c>
      <c r="BP50">
        <v>0</v>
      </c>
      <c r="BQ50">
        <v>24.16</v>
      </c>
      <c r="BR50">
        <v>171.07</v>
      </c>
      <c r="BS50">
        <v>22.79</v>
      </c>
      <c r="BT50">
        <v>0</v>
      </c>
      <c r="BU50">
        <v>25</v>
      </c>
      <c r="BV50">
        <v>75.010000000000005</v>
      </c>
      <c r="BW50">
        <v>67.2</v>
      </c>
      <c r="BX50">
        <v>28.8</v>
      </c>
    </row>
    <row r="51" spans="1:76">
      <c r="A51" t="s">
        <v>402</v>
      </c>
      <c r="G51" t="s">
        <v>93</v>
      </c>
      <c r="H51" s="115">
        <v>740.97</v>
      </c>
      <c r="I51" s="88">
        <v>285.68000000000006</v>
      </c>
      <c r="J51" s="88">
        <v>390.90000000000003</v>
      </c>
      <c r="K51" s="88">
        <v>20.299999999999997</v>
      </c>
      <c r="L51" s="88">
        <v>1.45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3.87</v>
      </c>
      <c r="X51">
        <v>0</v>
      </c>
      <c r="Y51">
        <v>41.56</v>
      </c>
      <c r="Z51">
        <v>2.9</v>
      </c>
      <c r="AA51">
        <v>12.76</v>
      </c>
      <c r="AB51">
        <v>8.16</v>
      </c>
      <c r="AC51">
        <v>28.53</v>
      </c>
      <c r="AD51">
        <v>0.97</v>
      </c>
      <c r="AE51">
        <v>29</v>
      </c>
      <c r="AF51">
        <v>0</v>
      </c>
      <c r="AG51">
        <v>152.22</v>
      </c>
      <c r="AH51">
        <v>0</v>
      </c>
      <c r="AI51">
        <v>54.37</v>
      </c>
      <c r="AJ51">
        <v>0</v>
      </c>
      <c r="AK51">
        <v>0</v>
      </c>
      <c r="AL51">
        <v>19.329999999999998</v>
      </c>
      <c r="AM51">
        <v>0.97</v>
      </c>
      <c r="AN51">
        <v>49.77</v>
      </c>
      <c r="AO51">
        <v>81.19</v>
      </c>
      <c r="AP51">
        <v>0</v>
      </c>
      <c r="AQ51">
        <v>0</v>
      </c>
      <c r="AR51">
        <v>21.75</v>
      </c>
      <c r="AS51">
        <v>0</v>
      </c>
      <c r="AT51">
        <v>0</v>
      </c>
      <c r="AU51">
        <v>14.5</v>
      </c>
      <c r="AV51">
        <v>27.5</v>
      </c>
      <c r="AW51">
        <v>37.96</v>
      </c>
      <c r="AX51">
        <v>30.62</v>
      </c>
      <c r="AY51">
        <v>21.81</v>
      </c>
      <c r="AZ51">
        <v>96.65</v>
      </c>
      <c r="BA51">
        <v>190.99</v>
      </c>
      <c r="BB51">
        <v>36.729999999999997</v>
      </c>
      <c r="BC51">
        <v>1.45</v>
      </c>
      <c r="BD51">
        <v>49.77</v>
      </c>
      <c r="BE51">
        <v>0</v>
      </c>
      <c r="BF51">
        <v>0.97</v>
      </c>
      <c r="BG51">
        <v>0.41</v>
      </c>
      <c r="BH51">
        <v>0.52</v>
      </c>
      <c r="BI51">
        <v>0.97</v>
      </c>
      <c r="BJ51">
        <v>0.97</v>
      </c>
      <c r="BK51">
        <v>1.01</v>
      </c>
      <c r="BL51">
        <v>0.97</v>
      </c>
      <c r="BM51">
        <v>0.61</v>
      </c>
      <c r="BN51">
        <v>0.61</v>
      </c>
      <c r="BO51">
        <v>2.9</v>
      </c>
      <c r="BP51">
        <v>0</v>
      </c>
      <c r="BQ51">
        <v>24.16</v>
      </c>
      <c r="BR51">
        <v>171.07</v>
      </c>
      <c r="BS51">
        <v>22.79</v>
      </c>
      <c r="BT51">
        <v>0</v>
      </c>
      <c r="BU51">
        <v>25</v>
      </c>
      <c r="BV51">
        <v>75.010000000000005</v>
      </c>
      <c r="BW51">
        <v>67.2</v>
      </c>
      <c r="BX51">
        <v>28.8</v>
      </c>
    </row>
    <row r="52" spans="1:76">
      <c r="A52" t="s">
        <v>403</v>
      </c>
      <c r="G52" t="s">
        <v>94</v>
      </c>
      <c r="H52" s="115">
        <v>740.97</v>
      </c>
      <c r="I52" s="88">
        <v>285.68000000000006</v>
      </c>
      <c r="J52" s="88">
        <v>390.90000000000003</v>
      </c>
      <c r="K52" s="88">
        <v>20.299999999999997</v>
      </c>
      <c r="L52" s="88">
        <v>1.45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3.87</v>
      </c>
      <c r="X52">
        <v>0</v>
      </c>
      <c r="Y52">
        <v>41.56</v>
      </c>
      <c r="Z52">
        <v>2.9</v>
      </c>
      <c r="AA52">
        <v>12.76</v>
      </c>
      <c r="AB52">
        <v>8.16</v>
      </c>
      <c r="AC52">
        <v>28.53</v>
      </c>
      <c r="AD52">
        <v>0.97</v>
      </c>
      <c r="AE52">
        <v>29</v>
      </c>
      <c r="AF52">
        <v>0</v>
      </c>
      <c r="AG52">
        <v>152.22</v>
      </c>
      <c r="AH52">
        <v>0</v>
      </c>
      <c r="AI52">
        <v>54.37</v>
      </c>
      <c r="AJ52">
        <v>0</v>
      </c>
      <c r="AK52">
        <v>0</v>
      </c>
      <c r="AL52">
        <v>19.329999999999998</v>
      </c>
      <c r="AM52">
        <v>0.97</v>
      </c>
      <c r="AN52">
        <v>49.77</v>
      </c>
      <c r="AO52">
        <v>81.19</v>
      </c>
      <c r="AP52">
        <v>0</v>
      </c>
      <c r="AQ52">
        <v>0</v>
      </c>
      <c r="AR52">
        <v>21.75</v>
      </c>
      <c r="AS52">
        <v>0</v>
      </c>
      <c r="AT52">
        <v>0</v>
      </c>
      <c r="AU52">
        <v>14.5</v>
      </c>
      <c r="AV52">
        <v>27.5</v>
      </c>
      <c r="AW52">
        <v>37.96</v>
      </c>
      <c r="AX52">
        <v>30.62</v>
      </c>
      <c r="AY52">
        <v>21.81</v>
      </c>
      <c r="AZ52">
        <v>96.65</v>
      </c>
      <c r="BA52">
        <v>190.99</v>
      </c>
      <c r="BB52">
        <v>36.729999999999997</v>
      </c>
      <c r="BC52">
        <v>1.45</v>
      </c>
      <c r="BD52">
        <v>49.77</v>
      </c>
      <c r="BE52">
        <v>0</v>
      </c>
      <c r="BF52">
        <v>0.97</v>
      </c>
      <c r="BG52">
        <v>0.41</v>
      </c>
      <c r="BH52">
        <v>0.52</v>
      </c>
      <c r="BI52">
        <v>0.97</v>
      </c>
      <c r="BJ52">
        <v>0.97</v>
      </c>
      <c r="BK52">
        <v>1.01</v>
      </c>
      <c r="BL52">
        <v>0.97</v>
      </c>
      <c r="BM52">
        <v>0.61</v>
      </c>
      <c r="BN52">
        <v>0.61</v>
      </c>
      <c r="BO52">
        <v>2.9</v>
      </c>
      <c r="BP52">
        <v>0</v>
      </c>
      <c r="BQ52">
        <v>24.16</v>
      </c>
      <c r="BR52">
        <v>171.07</v>
      </c>
      <c r="BS52">
        <v>22.79</v>
      </c>
      <c r="BT52">
        <v>0</v>
      </c>
      <c r="BU52">
        <v>25</v>
      </c>
      <c r="BV52">
        <v>75.010000000000005</v>
      </c>
      <c r="BW52">
        <v>67.2</v>
      </c>
      <c r="BX52">
        <v>28.8</v>
      </c>
    </row>
    <row r="53" spans="1:76">
      <c r="G53" t="s">
        <v>95</v>
      </c>
      <c r="H53" s="115">
        <v>740.97</v>
      </c>
      <c r="I53" s="88">
        <v>285.68000000000006</v>
      </c>
      <c r="J53" s="88">
        <v>390.90000000000003</v>
      </c>
      <c r="K53" s="88">
        <v>20.299999999999997</v>
      </c>
      <c r="L53" s="88">
        <v>1.45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3.87</v>
      </c>
      <c r="X53">
        <v>0</v>
      </c>
      <c r="Y53">
        <v>41.56</v>
      </c>
      <c r="Z53">
        <v>2.9</v>
      </c>
      <c r="AA53">
        <v>12.76</v>
      </c>
      <c r="AB53">
        <v>8.16</v>
      </c>
      <c r="AC53">
        <v>28.53</v>
      </c>
      <c r="AD53">
        <v>0.97</v>
      </c>
      <c r="AE53">
        <v>29</v>
      </c>
      <c r="AF53">
        <v>0</v>
      </c>
      <c r="AG53">
        <v>152.22</v>
      </c>
      <c r="AH53">
        <v>0</v>
      </c>
      <c r="AI53">
        <v>54.37</v>
      </c>
      <c r="AJ53">
        <v>0</v>
      </c>
      <c r="AK53">
        <v>0</v>
      </c>
      <c r="AL53">
        <v>19.329999999999998</v>
      </c>
      <c r="AM53">
        <v>0.97</v>
      </c>
      <c r="AN53">
        <v>49.77</v>
      </c>
      <c r="AO53">
        <v>81.19</v>
      </c>
      <c r="AP53">
        <v>0</v>
      </c>
      <c r="AQ53">
        <v>0</v>
      </c>
      <c r="AR53">
        <v>21.75</v>
      </c>
      <c r="AS53">
        <v>0</v>
      </c>
      <c r="AT53">
        <v>0</v>
      </c>
      <c r="AU53">
        <v>14.5</v>
      </c>
      <c r="AV53">
        <v>27.5</v>
      </c>
      <c r="AW53">
        <v>37.96</v>
      </c>
      <c r="AX53">
        <v>30.62</v>
      </c>
      <c r="AY53">
        <v>21.81</v>
      </c>
      <c r="AZ53">
        <v>96.65</v>
      </c>
      <c r="BA53">
        <v>190.99</v>
      </c>
      <c r="BB53">
        <v>36.729999999999997</v>
      </c>
      <c r="BC53">
        <v>1.45</v>
      </c>
      <c r="BD53">
        <v>49.77</v>
      </c>
      <c r="BE53">
        <v>0</v>
      </c>
      <c r="BF53">
        <v>0.97</v>
      </c>
      <c r="BG53">
        <v>0.41</v>
      </c>
      <c r="BH53">
        <v>0.52</v>
      </c>
      <c r="BI53">
        <v>0.97</v>
      </c>
      <c r="BJ53">
        <v>0.97</v>
      </c>
      <c r="BK53">
        <v>1.01</v>
      </c>
      <c r="BL53">
        <v>0.97</v>
      </c>
      <c r="BM53">
        <v>0.61</v>
      </c>
      <c r="BN53">
        <v>0.61</v>
      </c>
      <c r="BO53">
        <v>2.9</v>
      </c>
      <c r="BP53">
        <v>0</v>
      </c>
      <c r="BQ53">
        <v>24.16</v>
      </c>
      <c r="BR53">
        <v>171.07</v>
      </c>
      <c r="BS53">
        <v>22.79</v>
      </c>
      <c r="BT53">
        <v>0</v>
      </c>
      <c r="BU53">
        <v>25</v>
      </c>
      <c r="BV53">
        <v>75.010000000000005</v>
      </c>
      <c r="BW53">
        <v>67.2</v>
      </c>
      <c r="BX53">
        <v>28.8</v>
      </c>
    </row>
    <row r="54" spans="1:76">
      <c r="G54" t="s">
        <v>96</v>
      </c>
      <c r="H54" s="115">
        <v>740.97</v>
      </c>
      <c r="I54" s="88">
        <v>285.68000000000006</v>
      </c>
      <c r="J54" s="88">
        <v>390.90000000000003</v>
      </c>
      <c r="K54" s="88">
        <v>20.299999999999997</v>
      </c>
      <c r="L54" s="88">
        <v>1.45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3.87</v>
      </c>
      <c r="X54">
        <v>0</v>
      </c>
      <c r="Y54">
        <v>41.56</v>
      </c>
      <c r="Z54">
        <v>2.9</v>
      </c>
      <c r="AA54">
        <v>12.76</v>
      </c>
      <c r="AB54">
        <v>8.16</v>
      </c>
      <c r="AC54">
        <v>28.53</v>
      </c>
      <c r="AD54">
        <v>0.97</v>
      </c>
      <c r="AE54">
        <v>29</v>
      </c>
      <c r="AF54">
        <v>0</v>
      </c>
      <c r="AG54">
        <v>152.22</v>
      </c>
      <c r="AH54">
        <v>0</v>
      </c>
      <c r="AI54">
        <v>54.37</v>
      </c>
      <c r="AJ54">
        <v>0</v>
      </c>
      <c r="AK54">
        <v>0</v>
      </c>
      <c r="AL54">
        <v>19.329999999999998</v>
      </c>
      <c r="AM54">
        <v>0.97</v>
      </c>
      <c r="AN54">
        <v>49.77</v>
      </c>
      <c r="AO54">
        <v>81.19</v>
      </c>
      <c r="AP54">
        <v>0</v>
      </c>
      <c r="AQ54">
        <v>0</v>
      </c>
      <c r="AR54">
        <v>21.75</v>
      </c>
      <c r="AS54">
        <v>0</v>
      </c>
      <c r="AT54">
        <v>0</v>
      </c>
      <c r="AU54">
        <v>14.5</v>
      </c>
      <c r="AV54">
        <v>27.5</v>
      </c>
      <c r="AW54">
        <v>37.96</v>
      </c>
      <c r="AX54">
        <v>30.62</v>
      </c>
      <c r="AY54">
        <v>21.81</v>
      </c>
      <c r="AZ54">
        <v>96.65</v>
      </c>
      <c r="BA54">
        <v>190.99</v>
      </c>
      <c r="BB54">
        <v>36.729999999999997</v>
      </c>
      <c r="BC54">
        <v>1.45</v>
      </c>
      <c r="BD54">
        <v>49.77</v>
      </c>
      <c r="BE54">
        <v>0</v>
      </c>
      <c r="BF54">
        <v>0.97</v>
      </c>
      <c r="BG54">
        <v>0.41</v>
      </c>
      <c r="BH54">
        <v>0.52</v>
      </c>
      <c r="BI54">
        <v>0.97</v>
      </c>
      <c r="BJ54">
        <v>0.97</v>
      </c>
      <c r="BK54">
        <v>1.01</v>
      </c>
      <c r="BL54">
        <v>0.97</v>
      </c>
      <c r="BM54">
        <v>0.61</v>
      </c>
      <c r="BN54">
        <v>0.61</v>
      </c>
      <c r="BO54">
        <v>2.9</v>
      </c>
      <c r="BP54">
        <v>0</v>
      </c>
      <c r="BQ54">
        <v>24.16</v>
      </c>
      <c r="BR54">
        <v>171.07</v>
      </c>
      <c r="BS54">
        <v>22.79</v>
      </c>
      <c r="BT54">
        <v>0</v>
      </c>
      <c r="BU54">
        <v>25</v>
      </c>
      <c r="BV54">
        <v>75.010000000000005</v>
      </c>
      <c r="BW54">
        <v>67.2</v>
      </c>
      <c r="BX54">
        <v>28.8</v>
      </c>
    </row>
    <row r="55" spans="1:76">
      <c r="G55" t="s">
        <v>97</v>
      </c>
      <c r="H55" s="115">
        <v>740.97</v>
      </c>
      <c r="I55" s="88">
        <v>285.68000000000006</v>
      </c>
      <c r="J55" s="88">
        <v>390.90000000000003</v>
      </c>
      <c r="K55" s="88">
        <v>20.299999999999997</v>
      </c>
      <c r="L55" s="88">
        <v>1.45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3.87</v>
      </c>
      <c r="X55">
        <v>0</v>
      </c>
      <c r="Y55">
        <v>41.56</v>
      </c>
      <c r="Z55">
        <v>2.9</v>
      </c>
      <c r="AA55">
        <v>12.76</v>
      </c>
      <c r="AB55">
        <v>8.16</v>
      </c>
      <c r="AC55">
        <v>28.53</v>
      </c>
      <c r="AD55">
        <v>0.97</v>
      </c>
      <c r="AE55">
        <v>29</v>
      </c>
      <c r="AF55">
        <v>0</v>
      </c>
      <c r="AG55">
        <v>152.22</v>
      </c>
      <c r="AH55">
        <v>0</v>
      </c>
      <c r="AI55">
        <v>54.37</v>
      </c>
      <c r="AJ55">
        <v>0</v>
      </c>
      <c r="AK55">
        <v>0</v>
      </c>
      <c r="AL55">
        <v>19.329999999999998</v>
      </c>
      <c r="AM55">
        <v>0.97</v>
      </c>
      <c r="AN55">
        <v>49.77</v>
      </c>
      <c r="AO55">
        <v>81.19</v>
      </c>
      <c r="AP55">
        <v>0</v>
      </c>
      <c r="AQ55">
        <v>0</v>
      </c>
      <c r="AR55">
        <v>21.75</v>
      </c>
      <c r="AS55">
        <v>0</v>
      </c>
      <c r="AT55">
        <v>0</v>
      </c>
      <c r="AU55">
        <v>14.5</v>
      </c>
      <c r="AV55">
        <v>27.5</v>
      </c>
      <c r="AW55">
        <v>37.96</v>
      </c>
      <c r="AX55">
        <v>30.62</v>
      </c>
      <c r="AY55">
        <v>21.81</v>
      </c>
      <c r="AZ55">
        <v>96.65</v>
      </c>
      <c r="BA55">
        <v>190.99</v>
      </c>
      <c r="BB55">
        <v>36.729999999999997</v>
      </c>
      <c r="BC55">
        <v>1.45</v>
      </c>
      <c r="BD55">
        <v>49.77</v>
      </c>
      <c r="BE55">
        <v>0</v>
      </c>
      <c r="BF55">
        <v>0.97</v>
      </c>
      <c r="BG55">
        <v>0.41</v>
      </c>
      <c r="BH55">
        <v>0.52</v>
      </c>
      <c r="BI55">
        <v>0.97</v>
      </c>
      <c r="BJ55">
        <v>0.97</v>
      </c>
      <c r="BK55">
        <v>1.01</v>
      </c>
      <c r="BL55">
        <v>0.97</v>
      </c>
      <c r="BM55">
        <v>0.61</v>
      </c>
      <c r="BN55">
        <v>0.61</v>
      </c>
      <c r="BO55">
        <v>2.9</v>
      </c>
      <c r="BP55">
        <v>0</v>
      </c>
      <c r="BQ55">
        <v>24.16</v>
      </c>
      <c r="BR55">
        <v>171.07</v>
      </c>
      <c r="BS55">
        <v>22.79</v>
      </c>
      <c r="BT55">
        <v>0</v>
      </c>
      <c r="BU55">
        <v>25</v>
      </c>
      <c r="BV55">
        <v>75.010000000000005</v>
      </c>
      <c r="BW55">
        <v>67.2</v>
      </c>
      <c r="BX55">
        <v>28.8</v>
      </c>
    </row>
    <row r="56" spans="1:76">
      <c r="G56" t="s">
        <v>98</v>
      </c>
      <c r="H56" s="115">
        <v>740.97</v>
      </c>
      <c r="I56" s="88">
        <v>285.68000000000006</v>
      </c>
      <c r="J56" s="88">
        <v>390.90000000000003</v>
      </c>
      <c r="K56" s="88">
        <v>20.299999999999997</v>
      </c>
      <c r="L56" s="88">
        <v>1.45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3.87</v>
      </c>
      <c r="X56">
        <v>0</v>
      </c>
      <c r="Y56">
        <v>41.56</v>
      </c>
      <c r="Z56">
        <v>2.9</v>
      </c>
      <c r="AA56">
        <v>12.76</v>
      </c>
      <c r="AB56">
        <v>8.16</v>
      </c>
      <c r="AC56">
        <v>28.53</v>
      </c>
      <c r="AD56">
        <v>0.97</v>
      </c>
      <c r="AE56">
        <v>29</v>
      </c>
      <c r="AF56">
        <v>0</v>
      </c>
      <c r="AG56">
        <v>152.22</v>
      </c>
      <c r="AH56">
        <v>0</v>
      </c>
      <c r="AI56">
        <v>54.37</v>
      </c>
      <c r="AJ56">
        <v>0</v>
      </c>
      <c r="AK56">
        <v>0</v>
      </c>
      <c r="AL56">
        <v>19.329999999999998</v>
      </c>
      <c r="AM56">
        <v>0.97</v>
      </c>
      <c r="AN56">
        <v>49.77</v>
      </c>
      <c r="AO56">
        <v>81.19</v>
      </c>
      <c r="AP56">
        <v>0</v>
      </c>
      <c r="AQ56">
        <v>0</v>
      </c>
      <c r="AR56">
        <v>21.75</v>
      </c>
      <c r="AS56">
        <v>0</v>
      </c>
      <c r="AT56">
        <v>0</v>
      </c>
      <c r="AU56">
        <v>14.5</v>
      </c>
      <c r="AV56">
        <v>27.5</v>
      </c>
      <c r="AW56">
        <v>37.96</v>
      </c>
      <c r="AX56">
        <v>30.62</v>
      </c>
      <c r="AY56">
        <v>21.81</v>
      </c>
      <c r="AZ56">
        <v>96.65</v>
      </c>
      <c r="BA56">
        <v>190.99</v>
      </c>
      <c r="BB56">
        <v>36.729999999999997</v>
      </c>
      <c r="BC56">
        <v>1.45</v>
      </c>
      <c r="BD56">
        <v>49.77</v>
      </c>
      <c r="BE56">
        <v>0</v>
      </c>
      <c r="BF56">
        <v>0.97</v>
      </c>
      <c r="BG56">
        <v>0.41</v>
      </c>
      <c r="BH56">
        <v>0.52</v>
      </c>
      <c r="BI56">
        <v>0.97</v>
      </c>
      <c r="BJ56">
        <v>0.97</v>
      </c>
      <c r="BK56">
        <v>1.01</v>
      </c>
      <c r="BL56">
        <v>0.97</v>
      </c>
      <c r="BM56">
        <v>0.61</v>
      </c>
      <c r="BN56">
        <v>0.61</v>
      </c>
      <c r="BO56">
        <v>2.9</v>
      </c>
      <c r="BP56">
        <v>0</v>
      </c>
      <c r="BQ56">
        <v>24.16</v>
      </c>
      <c r="BR56">
        <v>171.07</v>
      </c>
      <c r="BS56">
        <v>22.79</v>
      </c>
      <c r="BT56">
        <v>0</v>
      </c>
      <c r="BU56">
        <v>25</v>
      </c>
      <c r="BV56">
        <v>75.010000000000005</v>
      </c>
      <c r="BW56">
        <v>67.2</v>
      </c>
      <c r="BX56">
        <v>28.8</v>
      </c>
    </row>
    <row r="57" spans="1:76">
      <c r="G57" t="s">
        <v>99</v>
      </c>
      <c r="H57" s="115">
        <v>740.97</v>
      </c>
      <c r="I57" s="88">
        <v>285.68000000000006</v>
      </c>
      <c r="J57" s="88">
        <v>390.90000000000003</v>
      </c>
      <c r="K57" s="88">
        <v>20.299999999999997</v>
      </c>
      <c r="L57" s="88">
        <v>1.45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3.87</v>
      </c>
      <c r="X57">
        <v>0</v>
      </c>
      <c r="Y57">
        <v>41.56</v>
      </c>
      <c r="Z57">
        <v>2.9</v>
      </c>
      <c r="AA57">
        <v>12.76</v>
      </c>
      <c r="AB57">
        <v>8.16</v>
      </c>
      <c r="AC57">
        <v>28.53</v>
      </c>
      <c r="AD57">
        <v>0.97</v>
      </c>
      <c r="AE57">
        <v>29</v>
      </c>
      <c r="AF57">
        <v>0</v>
      </c>
      <c r="AG57">
        <v>152.22</v>
      </c>
      <c r="AH57">
        <v>0</v>
      </c>
      <c r="AI57">
        <v>54.37</v>
      </c>
      <c r="AJ57">
        <v>0</v>
      </c>
      <c r="AK57">
        <v>0</v>
      </c>
      <c r="AL57">
        <v>19.329999999999998</v>
      </c>
      <c r="AM57">
        <v>0.97</v>
      </c>
      <c r="AN57">
        <v>49.77</v>
      </c>
      <c r="AO57">
        <v>81.19</v>
      </c>
      <c r="AP57">
        <v>0</v>
      </c>
      <c r="AQ57">
        <v>0</v>
      </c>
      <c r="AR57">
        <v>21.75</v>
      </c>
      <c r="AS57">
        <v>0</v>
      </c>
      <c r="AT57">
        <v>0</v>
      </c>
      <c r="AU57">
        <v>14.5</v>
      </c>
      <c r="AV57">
        <v>27.5</v>
      </c>
      <c r="AW57">
        <v>37.96</v>
      </c>
      <c r="AX57">
        <v>30.62</v>
      </c>
      <c r="AY57">
        <v>21.81</v>
      </c>
      <c r="AZ57">
        <v>96.65</v>
      </c>
      <c r="BA57">
        <v>190.99</v>
      </c>
      <c r="BB57">
        <v>36.729999999999997</v>
      </c>
      <c r="BC57">
        <v>1.45</v>
      </c>
      <c r="BD57">
        <v>49.77</v>
      </c>
      <c r="BE57">
        <v>0</v>
      </c>
      <c r="BF57">
        <v>0.97</v>
      </c>
      <c r="BG57">
        <v>0.41</v>
      </c>
      <c r="BH57">
        <v>0.52</v>
      </c>
      <c r="BI57">
        <v>0.97</v>
      </c>
      <c r="BJ57">
        <v>0.97</v>
      </c>
      <c r="BK57">
        <v>1.01</v>
      </c>
      <c r="BL57">
        <v>0.97</v>
      </c>
      <c r="BM57">
        <v>0.61</v>
      </c>
      <c r="BN57">
        <v>0.61</v>
      </c>
      <c r="BO57">
        <v>2.9</v>
      </c>
      <c r="BP57">
        <v>0</v>
      </c>
      <c r="BQ57">
        <v>24.16</v>
      </c>
      <c r="BR57">
        <v>171.07</v>
      </c>
      <c r="BS57">
        <v>22.79</v>
      </c>
      <c r="BT57">
        <v>0</v>
      </c>
      <c r="BU57">
        <v>25</v>
      </c>
      <c r="BV57">
        <v>75.010000000000005</v>
      </c>
      <c r="BW57">
        <v>67.2</v>
      </c>
      <c r="BX57">
        <v>28.8</v>
      </c>
    </row>
    <row r="58" spans="1:76">
      <c r="G58" t="s">
        <v>100</v>
      </c>
      <c r="H58" s="115">
        <v>740.97</v>
      </c>
      <c r="I58" s="88">
        <v>285.68000000000006</v>
      </c>
      <c r="J58" s="88">
        <v>390.90000000000003</v>
      </c>
      <c r="K58" s="88">
        <v>20.299999999999997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3.87</v>
      </c>
      <c r="X58">
        <v>0</v>
      </c>
      <c r="Y58">
        <v>41.56</v>
      </c>
      <c r="Z58">
        <v>2.9</v>
      </c>
      <c r="AA58">
        <v>12.76</v>
      </c>
      <c r="AB58">
        <v>8.16</v>
      </c>
      <c r="AC58">
        <v>28.53</v>
      </c>
      <c r="AD58">
        <v>0.97</v>
      </c>
      <c r="AE58">
        <v>29</v>
      </c>
      <c r="AF58">
        <v>0</v>
      </c>
      <c r="AG58">
        <v>152.22</v>
      </c>
      <c r="AH58">
        <v>0</v>
      </c>
      <c r="AI58">
        <v>54.37</v>
      </c>
      <c r="AJ58">
        <v>0</v>
      </c>
      <c r="AK58">
        <v>0</v>
      </c>
      <c r="AL58">
        <v>19.329999999999998</v>
      </c>
      <c r="AM58">
        <v>0.97</v>
      </c>
      <c r="AN58">
        <v>49.77</v>
      </c>
      <c r="AO58">
        <v>81.19</v>
      </c>
      <c r="AP58">
        <v>0</v>
      </c>
      <c r="AQ58">
        <v>0</v>
      </c>
      <c r="AR58">
        <v>21.75</v>
      </c>
      <c r="AS58">
        <v>0</v>
      </c>
      <c r="AT58">
        <v>0</v>
      </c>
      <c r="AU58">
        <v>14.5</v>
      </c>
      <c r="AV58">
        <v>27.5</v>
      </c>
      <c r="AW58">
        <v>37.96</v>
      </c>
      <c r="AX58">
        <v>30.62</v>
      </c>
      <c r="AY58">
        <v>21.81</v>
      </c>
      <c r="AZ58">
        <v>96.65</v>
      </c>
      <c r="BA58">
        <v>190.99</v>
      </c>
      <c r="BB58">
        <v>36.729999999999997</v>
      </c>
      <c r="BC58">
        <v>1.45</v>
      </c>
      <c r="BD58">
        <v>49.77</v>
      </c>
      <c r="BE58">
        <v>0</v>
      </c>
      <c r="BF58">
        <v>0.97</v>
      </c>
      <c r="BG58">
        <v>0.41</v>
      </c>
      <c r="BH58">
        <v>0.52</v>
      </c>
      <c r="BI58">
        <v>0.97</v>
      </c>
      <c r="BJ58">
        <v>0.97</v>
      </c>
      <c r="BK58">
        <v>1.01</v>
      </c>
      <c r="BL58">
        <v>0.97</v>
      </c>
      <c r="BM58">
        <v>0.61</v>
      </c>
      <c r="BN58">
        <v>0.61</v>
      </c>
      <c r="BO58">
        <v>2.9</v>
      </c>
      <c r="BP58">
        <v>0</v>
      </c>
      <c r="BQ58">
        <v>24.16</v>
      </c>
      <c r="BR58">
        <v>171.07</v>
      </c>
      <c r="BS58">
        <v>22.79</v>
      </c>
      <c r="BT58">
        <v>0</v>
      </c>
      <c r="BU58">
        <v>25</v>
      </c>
      <c r="BV58">
        <v>75.010000000000005</v>
      </c>
      <c r="BW58">
        <v>67.2</v>
      </c>
      <c r="BX58">
        <v>28.8</v>
      </c>
    </row>
    <row r="59" spans="1:76">
      <c r="G59" t="s">
        <v>101</v>
      </c>
      <c r="H59" s="115">
        <v>885.25</v>
      </c>
      <c r="I59" s="88">
        <v>304.71000000000004</v>
      </c>
      <c r="J59" s="88">
        <v>390.90000000000003</v>
      </c>
      <c r="K59" s="88">
        <v>20.299999999999997</v>
      </c>
      <c r="L59" s="88">
        <v>1.45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3.87</v>
      </c>
      <c r="X59">
        <v>0</v>
      </c>
      <c r="Y59">
        <v>41.56</v>
      </c>
      <c r="Z59">
        <v>2.9</v>
      </c>
      <c r="AA59">
        <v>12.76</v>
      </c>
      <c r="AB59">
        <v>8.16</v>
      </c>
      <c r="AC59">
        <v>28.53</v>
      </c>
      <c r="AD59">
        <v>0.97</v>
      </c>
      <c r="AE59">
        <v>29</v>
      </c>
      <c r="AF59">
        <v>0</v>
      </c>
      <c r="AG59">
        <v>152.22</v>
      </c>
      <c r="AH59">
        <v>0</v>
      </c>
      <c r="AI59">
        <v>54.37</v>
      </c>
      <c r="AJ59">
        <v>0</v>
      </c>
      <c r="AK59">
        <v>0</v>
      </c>
      <c r="AL59">
        <v>19.329999999999998</v>
      </c>
      <c r="AM59">
        <v>0.97</v>
      </c>
      <c r="AN59">
        <v>49.77</v>
      </c>
      <c r="AO59">
        <v>81.19</v>
      </c>
      <c r="AP59">
        <v>0</v>
      </c>
      <c r="AQ59">
        <v>0</v>
      </c>
      <c r="AR59">
        <v>21.75</v>
      </c>
      <c r="AS59">
        <v>0</v>
      </c>
      <c r="AT59">
        <v>0</v>
      </c>
      <c r="AU59">
        <v>14.5</v>
      </c>
      <c r="AV59">
        <v>27.5</v>
      </c>
      <c r="AW59">
        <v>37.96</v>
      </c>
      <c r="AX59">
        <v>49.95</v>
      </c>
      <c r="AY59">
        <v>21.81</v>
      </c>
      <c r="AZ59">
        <v>96.65</v>
      </c>
      <c r="BA59">
        <v>190.99</v>
      </c>
      <c r="BB59">
        <v>36.729999999999997</v>
      </c>
      <c r="BC59">
        <v>1.45</v>
      </c>
      <c r="BD59">
        <v>49.77</v>
      </c>
      <c r="BE59">
        <v>0</v>
      </c>
      <c r="BF59">
        <v>0.97</v>
      </c>
      <c r="BG59">
        <v>0.41</v>
      </c>
      <c r="BH59">
        <v>0.52</v>
      </c>
      <c r="BI59">
        <v>0.97</v>
      </c>
      <c r="BJ59">
        <v>0.97</v>
      </c>
      <c r="BK59">
        <v>1.01</v>
      </c>
      <c r="BL59">
        <v>0.97</v>
      </c>
      <c r="BM59">
        <v>0.61</v>
      </c>
      <c r="BN59">
        <v>0.61</v>
      </c>
      <c r="BO59">
        <v>2.9</v>
      </c>
      <c r="BP59">
        <v>0</v>
      </c>
      <c r="BQ59">
        <v>24.16</v>
      </c>
      <c r="BR59">
        <v>171.07</v>
      </c>
      <c r="BS59">
        <v>22.79</v>
      </c>
      <c r="BT59">
        <v>144.97999999999999</v>
      </c>
      <c r="BU59">
        <v>25</v>
      </c>
      <c r="BV59">
        <v>75.010000000000005</v>
      </c>
      <c r="BW59">
        <v>66.5</v>
      </c>
      <c r="BX59">
        <v>28.5</v>
      </c>
    </row>
    <row r="60" spans="1:76">
      <c r="G60" t="s">
        <v>102</v>
      </c>
      <c r="H60" s="115">
        <v>885.25</v>
      </c>
      <c r="I60" s="88">
        <v>304.71000000000004</v>
      </c>
      <c r="J60" s="88">
        <v>390.90000000000003</v>
      </c>
      <c r="K60" s="88">
        <v>20.299999999999997</v>
      </c>
      <c r="L60" s="88">
        <v>1.45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3.87</v>
      </c>
      <c r="X60">
        <v>0</v>
      </c>
      <c r="Y60">
        <v>41.56</v>
      </c>
      <c r="Z60">
        <v>2.9</v>
      </c>
      <c r="AA60">
        <v>12.76</v>
      </c>
      <c r="AB60">
        <v>8.16</v>
      </c>
      <c r="AC60">
        <v>28.53</v>
      </c>
      <c r="AD60">
        <v>0.97</v>
      </c>
      <c r="AE60">
        <v>29</v>
      </c>
      <c r="AF60">
        <v>0</v>
      </c>
      <c r="AG60">
        <v>152.22</v>
      </c>
      <c r="AH60">
        <v>0</v>
      </c>
      <c r="AI60">
        <v>54.37</v>
      </c>
      <c r="AJ60">
        <v>0</v>
      </c>
      <c r="AK60">
        <v>0</v>
      </c>
      <c r="AL60">
        <v>19.329999999999998</v>
      </c>
      <c r="AM60">
        <v>0.97</v>
      </c>
      <c r="AN60">
        <v>49.77</v>
      </c>
      <c r="AO60">
        <v>81.19</v>
      </c>
      <c r="AP60">
        <v>0</v>
      </c>
      <c r="AQ60">
        <v>0</v>
      </c>
      <c r="AR60">
        <v>21.75</v>
      </c>
      <c r="AS60">
        <v>0</v>
      </c>
      <c r="AT60">
        <v>0</v>
      </c>
      <c r="AU60">
        <v>14.5</v>
      </c>
      <c r="AV60">
        <v>27.5</v>
      </c>
      <c r="AW60">
        <v>37.96</v>
      </c>
      <c r="AX60">
        <v>49.95</v>
      </c>
      <c r="AY60">
        <v>21.81</v>
      </c>
      <c r="AZ60">
        <v>96.65</v>
      </c>
      <c r="BA60">
        <v>190.99</v>
      </c>
      <c r="BB60">
        <v>36.729999999999997</v>
      </c>
      <c r="BC60">
        <v>1.45</v>
      </c>
      <c r="BD60">
        <v>49.77</v>
      </c>
      <c r="BE60">
        <v>0</v>
      </c>
      <c r="BF60">
        <v>0.97</v>
      </c>
      <c r="BG60">
        <v>0.41</v>
      </c>
      <c r="BH60">
        <v>0.52</v>
      </c>
      <c r="BI60">
        <v>0.97</v>
      </c>
      <c r="BJ60">
        <v>0.97</v>
      </c>
      <c r="BK60">
        <v>1.01</v>
      </c>
      <c r="BL60">
        <v>0.97</v>
      </c>
      <c r="BM60">
        <v>0.61</v>
      </c>
      <c r="BN60">
        <v>0.61</v>
      </c>
      <c r="BO60">
        <v>2.9</v>
      </c>
      <c r="BP60">
        <v>0</v>
      </c>
      <c r="BQ60">
        <v>24.16</v>
      </c>
      <c r="BR60">
        <v>171.07</v>
      </c>
      <c r="BS60">
        <v>22.79</v>
      </c>
      <c r="BT60">
        <v>144.97999999999999</v>
      </c>
      <c r="BU60">
        <v>25</v>
      </c>
      <c r="BV60">
        <v>75.010000000000005</v>
      </c>
      <c r="BW60">
        <v>66.5</v>
      </c>
      <c r="BX60">
        <v>28.5</v>
      </c>
    </row>
    <row r="61" spans="1:76">
      <c r="G61" t="s">
        <v>103</v>
      </c>
      <c r="H61" s="115">
        <v>885.25</v>
      </c>
      <c r="I61" s="88">
        <v>304.71000000000004</v>
      </c>
      <c r="J61" s="88">
        <v>390.90000000000003</v>
      </c>
      <c r="K61" s="88">
        <v>20.299999999999997</v>
      </c>
      <c r="L61" s="88">
        <v>1.45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3.87</v>
      </c>
      <c r="X61">
        <v>0</v>
      </c>
      <c r="Y61">
        <v>41.56</v>
      </c>
      <c r="Z61">
        <v>2.9</v>
      </c>
      <c r="AA61">
        <v>12.76</v>
      </c>
      <c r="AB61">
        <v>8.16</v>
      </c>
      <c r="AC61">
        <v>28.53</v>
      </c>
      <c r="AD61">
        <v>0.97</v>
      </c>
      <c r="AE61">
        <v>29</v>
      </c>
      <c r="AF61">
        <v>0</v>
      </c>
      <c r="AG61">
        <v>152.22</v>
      </c>
      <c r="AH61">
        <v>0</v>
      </c>
      <c r="AI61">
        <v>54.37</v>
      </c>
      <c r="AJ61">
        <v>0</v>
      </c>
      <c r="AK61">
        <v>0</v>
      </c>
      <c r="AL61">
        <v>19.329999999999998</v>
      </c>
      <c r="AM61">
        <v>0.97</v>
      </c>
      <c r="AN61">
        <v>49.77</v>
      </c>
      <c r="AO61">
        <v>81.19</v>
      </c>
      <c r="AP61">
        <v>0</v>
      </c>
      <c r="AQ61">
        <v>0</v>
      </c>
      <c r="AR61">
        <v>21.75</v>
      </c>
      <c r="AS61">
        <v>0</v>
      </c>
      <c r="AT61">
        <v>0</v>
      </c>
      <c r="AU61">
        <v>14.5</v>
      </c>
      <c r="AV61">
        <v>27.5</v>
      </c>
      <c r="AW61">
        <v>37.96</v>
      </c>
      <c r="AX61">
        <v>49.95</v>
      </c>
      <c r="AY61">
        <v>21.81</v>
      </c>
      <c r="AZ61">
        <v>96.65</v>
      </c>
      <c r="BA61">
        <v>190.99</v>
      </c>
      <c r="BB61">
        <v>36.729999999999997</v>
      </c>
      <c r="BC61">
        <v>1.45</v>
      </c>
      <c r="BD61">
        <v>49.77</v>
      </c>
      <c r="BE61">
        <v>0</v>
      </c>
      <c r="BF61">
        <v>0.97</v>
      </c>
      <c r="BG61">
        <v>0.41</v>
      </c>
      <c r="BH61">
        <v>0.52</v>
      </c>
      <c r="BI61">
        <v>0.97</v>
      </c>
      <c r="BJ61">
        <v>0.97</v>
      </c>
      <c r="BK61">
        <v>1.01</v>
      </c>
      <c r="BL61">
        <v>0.97</v>
      </c>
      <c r="BM61">
        <v>0.61</v>
      </c>
      <c r="BN61">
        <v>0.61</v>
      </c>
      <c r="BO61">
        <v>2.9</v>
      </c>
      <c r="BP61">
        <v>0</v>
      </c>
      <c r="BQ61">
        <v>24.16</v>
      </c>
      <c r="BR61">
        <v>171.07</v>
      </c>
      <c r="BS61">
        <v>22.79</v>
      </c>
      <c r="BT61">
        <v>144.97999999999999</v>
      </c>
      <c r="BU61">
        <v>25</v>
      </c>
      <c r="BV61">
        <v>75.010000000000005</v>
      </c>
      <c r="BW61">
        <v>66.5</v>
      </c>
      <c r="BX61">
        <v>28.5</v>
      </c>
    </row>
    <row r="62" spans="1:76">
      <c r="G62" t="s">
        <v>104</v>
      </c>
      <c r="H62" s="115">
        <v>885.25</v>
      </c>
      <c r="I62" s="88">
        <v>304.71000000000004</v>
      </c>
      <c r="J62" s="88">
        <v>390.90000000000003</v>
      </c>
      <c r="K62" s="88">
        <v>20.299999999999997</v>
      </c>
      <c r="L62" s="88">
        <v>1.45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3.87</v>
      </c>
      <c r="X62">
        <v>0</v>
      </c>
      <c r="Y62">
        <v>41.56</v>
      </c>
      <c r="Z62">
        <v>2.9</v>
      </c>
      <c r="AA62">
        <v>12.76</v>
      </c>
      <c r="AB62">
        <v>8.16</v>
      </c>
      <c r="AC62">
        <v>28.53</v>
      </c>
      <c r="AD62">
        <v>0.97</v>
      </c>
      <c r="AE62">
        <v>29</v>
      </c>
      <c r="AF62">
        <v>0</v>
      </c>
      <c r="AG62">
        <v>152.22</v>
      </c>
      <c r="AH62">
        <v>0</v>
      </c>
      <c r="AI62">
        <v>54.37</v>
      </c>
      <c r="AJ62">
        <v>0</v>
      </c>
      <c r="AK62">
        <v>0</v>
      </c>
      <c r="AL62">
        <v>19.329999999999998</v>
      </c>
      <c r="AM62">
        <v>0.97</v>
      </c>
      <c r="AN62">
        <v>49.77</v>
      </c>
      <c r="AO62">
        <v>81.19</v>
      </c>
      <c r="AP62">
        <v>0</v>
      </c>
      <c r="AQ62">
        <v>0</v>
      </c>
      <c r="AR62">
        <v>21.75</v>
      </c>
      <c r="AS62">
        <v>0</v>
      </c>
      <c r="AT62">
        <v>0</v>
      </c>
      <c r="AU62">
        <v>14.5</v>
      </c>
      <c r="AV62">
        <v>27.5</v>
      </c>
      <c r="AW62">
        <v>37.96</v>
      </c>
      <c r="AX62">
        <v>49.95</v>
      </c>
      <c r="AY62">
        <v>21.81</v>
      </c>
      <c r="AZ62">
        <v>96.65</v>
      </c>
      <c r="BA62">
        <v>190.99</v>
      </c>
      <c r="BB62">
        <v>36.729999999999997</v>
      </c>
      <c r="BC62">
        <v>1.45</v>
      </c>
      <c r="BD62">
        <v>49.77</v>
      </c>
      <c r="BE62">
        <v>0</v>
      </c>
      <c r="BF62">
        <v>0.97</v>
      </c>
      <c r="BG62">
        <v>0.41</v>
      </c>
      <c r="BH62">
        <v>0.52</v>
      </c>
      <c r="BI62">
        <v>0.97</v>
      </c>
      <c r="BJ62">
        <v>0.97</v>
      </c>
      <c r="BK62">
        <v>1.01</v>
      </c>
      <c r="BL62">
        <v>0.97</v>
      </c>
      <c r="BM62">
        <v>0.61</v>
      </c>
      <c r="BN62">
        <v>0.61</v>
      </c>
      <c r="BO62">
        <v>2.9</v>
      </c>
      <c r="BP62">
        <v>0</v>
      </c>
      <c r="BQ62">
        <v>24.16</v>
      </c>
      <c r="BR62">
        <v>171.07</v>
      </c>
      <c r="BS62">
        <v>22.79</v>
      </c>
      <c r="BT62">
        <v>144.97999999999999</v>
      </c>
      <c r="BU62">
        <v>25</v>
      </c>
      <c r="BV62">
        <v>75.010000000000005</v>
      </c>
      <c r="BW62">
        <v>66.5</v>
      </c>
      <c r="BX62">
        <v>28.5</v>
      </c>
    </row>
    <row r="63" spans="1:76">
      <c r="G63" t="s">
        <v>105</v>
      </c>
      <c r="H63" s="115">
        <v>881.75</v>
      </c>
      <c r="I63" s="88">
        <v>303.21000000000004</v>
      </c>
      <c r="J63" s="88">
        <v>390.90000000000003</v>
      </c>
      <c r="K63" s="88">
        <v>20.299999999999997</v>
      </c>
      <c r="L63" s="88">
        <v>1.45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3.87</v>
      </c>
      <c r="X63">
        <v>0</v>
      </c>
      <c r="Y63">
        <v>41.56</v>
      </c>
      <c r="Z63">
        <v>2.9</v>
      </c>
      <c r="AA63">
        <v>12.76</v>
      </c>
      <c r="AB63">
        <v>8.16</v>
      </c>
      <c r="AC63">
        <v>28.53</v>
      </c>
      <c r="AD63">
        <v>0.97</v>
      </c>
      <c r="AE63">
        <v>29</v>
      </c>
      <c r="AF63">
        <v>0</v>
      </c>
      <c r="AG63">
        <v>152.22</v>
      </c>
      <c r="AH63">
        <v>0</v>
      </c>
      <c r="AI63">
        <v>54.37</v>
      </c>
      <c r="AJ63">
        <v>0</v>
      </c>
      <c r="AK63">
        <v>0</v>
      </c>
      <c r="AL63">
        <v>19.329999999999998</v>
      </c>
      <c r="AM63">
        <v>0.97</v>
      </c>
      <c r="AN63">
        <v>49.77</v>
      </c>
      <c r="AO63">
        <v>81.19</v>
      </c>
      <c r="AP63">
        <v>0</v>
      </c>
      <c r="AQ63">
        <v>0</v>
      </c>
      <c r="AR63">
        <v>21.75</v>
      </c>
      <c r="AS63">
        <v>0</v>
      </c>
      <c r="AT63">
        <v>0</v>
      </c>
      <c r="AU63">
        <v>14.5</v>
      </c>
      <c r="AV63">
        <v>27.5</v>
      </c>
      <c r="AW63">
        <v>37.96</v>
      </c>
      <c r="AX63">
        <v>49.95</v>
      </c>
      <c r="AY63">
        <v>21.81</v>
      </c>
      <c r="AZ63">
        <v>96.65</v>
      </c>
      <c r="BA63">
        <v>190.99</v>
      </c>
      <c r="BB63">
        <v>36.729999999999997</v>
      </c>
      <c r="BC63">
        <v>1.45</v>
      </c>
      <c r="BD63">
        <v>49.77</v>
      </c>
      <c r="BE63">
        <v>0</v>
      </c>
      <c r="BF63">
        <v>0.97</v>
      </c>
      <c r="BG63">
        <v>0.41</v>
      </c>
      <c r="BH63">
        <v>0.52</v>
      </c>
      <c r="BI63">
        <v>0.97</v>
      </c>
      <c r="BJ63">
        <v>0.97</v>
      </c>
      <c r="BK63">
        <v>1.01</v>
      </c>
      <c r="BL63">
        <v>0.97</v>
      </c>
      <c r="BM63">
        <v>0.61</v>
      </c>
      <c r="BN63">
        <v>0.61</v>
      </c>
      <c r="BO63">
        <v>2.9</v>
      </c>
      <c r="BP63">
        <v>0</v>
      </c>
      <c r="BQ63">
        <v>24.16</v>
      </c>
      <c r="BR63">
        <v>171.07</v>
      </c>
      <c r="BS63">
        <v>22.79</v>
      </c>
      <c r="BT63">
        <v>144.97999999999999</v>
      </c>
      <c r="BU63">
        <v>25</v>
      </c>
      <c r="BV63">
        <v>75.010000000000005</v>
      </c>
      <c r="BW63">
        <v>63</v>
      </c>
      <c r="BX63">
        <v>27</v>
      </c>
    </row>
    <row r="64" spans="1:76">
      <c r="G64" t="s">
        <v>106</v>
      </c>
      <c r="H64" s="115">
        <v>881.75</v>
      </c>
      <c r="I64" s="88">
        <v>303.21000000000004</v>
      </c>
      <c r="J64" s="88">
        <v>390.90000000000003</v>
      </c>
      <c r="K64" s="88">
        <v>20.299999999999997</v>
      </c>
      <c r="L64" s="88">
        <v>1.45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3.87</v>
      </c>
      <c r="X64">
        <v>0</v>
      </c>
      <c r="Y64">
        <v>41.56</v>
      </c>
      <c r="Z64">
        <v>2.9</v>
      </c>
      <c r="AA64">
        <v>12.76</v>
      </c>
      <c r="AB64">
        <v>8.16</v>
      </c>
      <c r="AC64">
        <v>28.53</v>
      </c>
      <c r="AD64">
        <v>0.97</v>
      </c>
      <c r="AE64">
        <v>29</v>
      </c>
      <c r="AF64">
        <v>0</v>
      </c>
      <c r="AG64">
        <v>152.22</v>
      </c>
      <c r="AH64">
        <v>0</v>
      </c>
      <c r="AI64">
        <v>54.37</v>
      </c>
      <c r="AJ64">
        <v>0</v>
      </c>
      <c r="AK64">
        <v>0</v>
      </c>
      <c r="AL64">
        <v>19.329999999999998</v>
      </c>
      <c r="AM64">
        <v>0.97</v>
      </c>
      <c r="AN64">
        <v>49.77</v>
      </c>
      <c r="AO64">
        <v>81.19</v>
      </c>
      <c r="AP64">
        <v>0</v>
      </c>
      <c r="AQ64">
        <v>0</v>
      </c>
      <c r="AR64">
        <v>21.75</v>
      </c>
      <c r="AS64">
        <v>0</v>
      </c>
      <c r="AT64">
        <v>0</v>
      </c>
      <c r="AU64">
        <v>14.5</v>
      </c>
      <c r="AV64">
        <v>27.5</v>
      </c>
      <c r="AW64">
        <v>37.96</v>
      </c>
      <c r="AX64">
        <v>49.95</v>
      </c>
      <c r="AY64">
        <v>21.81</v>
      </c>
      <c r="AZ64">
        <v>96.65</v>
      </c>
      <c r="BA64">
        <v>190.99</v>
      </c>
      <c r="BB64">
        <v>36.729999999999997</v>
      </c>
      <c r="BC64">
        <v>1.45</v>
      </c>
      <c r="BD64">
        <v>49.77</v>
      </c>
      <c r="BE64">
        <v>0</v>
      </c>
      <c r="BF64">
        <v>0.97</v>
      </c>
      <c r="BG64">
        <v>0.41</v>
      </c>
      <c r="BH64">
        <v>0.52</v>
      </c>
      <c r="BI64">
        <v>0.97</v>
      </c>
      <c r="BJ64">
        <v>0.97</v>
      </c>
      <c r="BK64">
        <v>1.01</v>
      </c>
      <c r="BL64">
        <v>0.97</v>
      </c>
      <c r="BM64">
        <v>0.61</v>
      </c>
      <c r="BN64">
        <v>0.61</v>
      </c>
      <c r="BO64">
        <v>2.9</v>
      </c>
      <c r="BP64">
        <v>0</v>
      </c>
      <c r="BQ64">
        <v>24.16</v>
      </c>
      <c r="BR64">
        <v>171.07</v>
      </c>
      <c r="BS64">
        <v>22.79</v>
      </c>
      <c r="BT64">
        <v>144.97999999999999</v>
      </c>
      <c r="BU64">
        <v>25</v>
      </c>
      <c r="BV64">
        <v>75.010000000000005</v>
      </c>
      <c r="BW64">
        <v>63</v>
      </c>
      <c r="BX64">
        <v>27</v>
      </c>
    </row>
    <row r="65" spans="7:76">
      <c r="G65" t="s">
        <v>107</v>
      </c>
      <c r="H65" s="115">
        <v>878.25</v>
      </c>
      <c r="I65" s="88">
        <v>301.71000000000004</v>
      </c>
      <c r="J65" s="88">
        <v>390.90000000000003</v>
      </c>
      <c r="K65" s="88">
        <v>20.299999999999997</v>
      </c>
      <c r="L65" s="88">
        <v>1.45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3.87</v>
      </c>
      <c r="X65">
        <v>0</v>
      </c>
      <c r="Y65">
        <v>41.56</v>
      </c>
      <c r="Z65">
        <v>2.9</v>
      </c>
      <c r="AA65">
        <v>12.76</v>
      </c>
      <c r="AB65">
        <v>8.16</v>
      </c>
      <c r="AC65">
        <v>28.53</v>
      </c>
      <c r="AD65">
        <v>0.97</v>
      </c>
      <c r="AE65">
        <v>29</v>
      </c>
      <c r="AF65">
        <v>0</v>
      </c>
      <c r="AG65">
        <v>152.22</v>
      </c>
      <c r="AH65">
        <v>0</v>
      </c>
      <c r="AI65">
        <v>54.37</v>
      </c>
      <c r="AJ65">
        <v>0</v>
      </c>
      <c r="AK65">
        <v>0</v>
      </c>
      <c r="AL65">
        <v>19.329999999999998</v>
      </c>
      <c r="AM65">
        <v>0.97</v>
      </c>
      <c r="AN65">
        <v>49.77</v>
      </c>
      <c r="AO65">
        <v>81.19</v>
      </c>
      <c r="AP65">
        <v>0</v>
      </c>
      <c r="AQ65">
        <v>0</v>
      </c>
      <c r="AR65">
        <v>21.75</v>
      </c>
      <c r="AS65">
        <v>0</v>
      </c>
      <c r="AT65">
        <v>0</v>
      </c>
      <c r="AU65">
        <v>14.5</v>
      </c>
      <c r="AV65">
        <v>27.5</v>
      </c>
      <c r="AW65">
        <v>37.96</v>
      </c>
      <c r="AX65">
        <v>49.95</v>
      </c>
      <c r="AY65">
        <v>21.81</v>
      </c>
      <c r="AZ65">
        <v>96.65</v>
      </c>
      <c r="BA65">
        <v>190.99</v>
      </c>
      <c r="BB65">
        <v>36.729999999999997</v>
      </c>
      <c r="BC65">
        <v>1.45</v>
      </c>
      <c r="BD65">
        <v>49.77</v>
      </c>
      <c r="BE65">
        <v>0</v>
      </c>
      <c r="BF65">
        <v>0.97</v>
      </c>
      <c r="BG65">
        <v>0.41</v>
      </c>
      <c r="BH65">
        <v>0.52</v>
      </c>
      <c r="BI65">
        <v>0.97</v>
      </c>
      <c r="BJ65">
        <v>0.97</v>
      </c>
      <c r="BK65">
        <v>1.01</v>
      </c>
      <c r="BL65">
        <v>0.97</v>
      </c>
      <c r="BM65">
        <v>0.61</v>
      </c>
      <c r="BN65">
        <v>0.61</v>
      </c>
      <c r="BO65">
        <v>2.9</v>
      </c>
      <c r="BP65">
        <v>0</v>
      </c>
      <c r="BQ65">
        <v>24.16</v>
      </c>
      <c r="BR65">
        <v>171.07</v>
      </c>
      <c r="BS65">
        <v>22.79</v>
      </c>
      <c r="BT65">
        <v>144.97999999999999</v>
      </c>
      <c r="BU65">
        <v>25</v>
      </c>
      <c r="BV65">
        <v>75.010000000000005</v>
      </c>
      <c r="BW65">
        <v>59.5</v>
      </c>
      <c r="BX65">
        <v>25.5</v>
      </c>
    </row>
    <row r="66" spans="7:76">
      <c r="G66" t="s">
        <v>108</v>
      </c>
      <c r="H66" s="115">
        <v>871.25</v>
      </c>
      <c r="I66" s="88">
        <v>298.71000000000004</v>
      </c>
      <c r="J66" s="88">
        <v>390.90000000000003</v>
      </c>
      <c r="K66" s="88">
        <v>20.299999999999997</v>
      </c>
      <c r="L66" s="88">
        <v>1.45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3.87</v>
      </c>
      <c r="X66">
        <v>0</v>
      </c>
      <c r="Y66">
        <v>41.56</v>
      </c>
      <c r="Z66">
        <v>2.9</v>
      </c>
      <c r="AA66">
        <v>12.76</v>
      </c>
      <c r="AB66">
        <v>8.16</v>
      </c>
      <c r="AC66">
        <v>28.53</v>
      </c>
      <c r="AD66">
        <v>0.97</v>
      </c>
      <c r="AE66">
        <v>29</v>
      </c>
      <c r="AF66">
        <v>0</v>
      </c>
      <c r="AG66">
        <v>152.22</v>
      </c>
      <c r="AH66">
        <v>0</v>
      </c>
      <c r="AI66">
        <v>54.37</v>
      </c>
      <c r="AJ66">
        <v>0</v>
      </c>
      <c r="AK66">
        <v>0</v>
      </c>
      <c r="AL66">
        <v>19.329999999999998</v>
      </c>
      <c r="AM66">
        <v>0.97</v>
      </c>
      <c r="AN66">
        <v>49.77</v>
      </c>
      <c r="AO66">
        <v>81.19</v>
      </c>
      <c r="AP66">
        <v>0</v>
      </c>
      <c r="AQ66">
        <v>0</v>
      </c>
      <c r="AR66">
        <v>21.75</v>
      </c>
      <c r="AS66">
        <v>0</v>
      </c>
      <c r="AT66">
        <v>0</v>
      </c>
      <c r="AU66">
        <v>14.5</v>
      </c>
      <c r="AV66">
        <v>27.5</v>
      </c>
      <c r="AW66">
        <v>37.96</v>
      </c>
      <c r="AX66">
        <v>49.95</v>
      </c>
      <c r="AY66">
        <v>21.81</v>
      </c>
      <c r="AZ66">
        <v>96.65</v>
      </c>
      <c r="BA66">
        <v>190.99</v>
      </c>
      <c r="BB66">
        <v>36.729999999999997</v>
      </c>
      <c r="BC66">
        <v>1.45</v>
      </c>
      <c r="BD66">
        <v>49.77</v>
      </c>
      <c r="BE66">
        <v>0</v>
      </c>
      <c r="BF66">
        <v>0.97</v>
      </c>
      <c r="BG66">
        <v>0.41</v>
      </c>
      <c r="BH66">
        <v>0.52</v>
      </c>
      <c r="BI66">
        <v>0.97</v>
      </c>
      <c r="BJ66">
        <v>0.97</v>
      </c>
      <c r="BK66">
        <v>1.01</v>
      </c>
      <c r="BL66">
        <v>0.97</v>
      </c>
      <c r="BM66">
        <v>0.61</v>
      </c>
      <c r="BN66">
        <v>0.61</v>
      </c>
      <c r="BO66">
        <v>2.9</v>
      </c>
      <c r="BP66">
        <v>0</v>
      </c>
      <c r="BQ66">
        <v>24.16</v>
      </c>
      <c r="BR66">
        <v>171.07</v>
      </c>
      <c r="BS66">
        <v>22.79</v>
      </c>
      <c r="BT66">
        <v>144.97999999999999</v>
      </c>
      <c r="BU66">
        <v>25</v>
      </c>
      <c r="BV66">
        <v>75.010000000000005</v>
      </c>
      <c r="BW66">
        <v>52.5</v>
      </c>
      <c r="BX66">
        <v>22.5</v>
      </c>
    </row>
    <row r="67" spans="7:76">
      <c r="G67" t="s">
        <v>109</v>
      </c>
      <c r="H67" s="115">
        <v>751.93000000000006</v>
      </c>
      <c r="I67" s="88">
        <v>294.21000000000004</v>
      </c>
      <c r="J67" s="88">
        <v>390.90000000000003</v>
      </c>
      <c r="K67" s="88">
        <v>20.299999999999997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3.87</v>
      </c>
      <c r="X67">
        <v>0</v>
      </c>
      <c r="Y67">
        <v>41.56</v>
      </c>
      <c r="Z67">
        <v>2.9</v>
      </c>
      <c r="AA67">
        <v>12.76</v>
      </c>
      <c r="AB67">
        <v>10.199999999999999</v>
      </c>
      <c r="AC67">
        <v>28.53</v>
      </c>
      <c r="AD67">
        <v>0.97</v>
      </c>
      <c r="AE67">
        <v>29</v>
      </c>
      <c r="AF67">
        <v>0</v>
      </c>
      <c r="AG67">
        <v>152.22</v>
      </c>
      <c r="AH67">
        <v>0</v>
      </c>
      <c r="AI67">
        <v>54.37</v>
      </c>
      <c r="AJ67">
        <v>0</v>
      </c>
      <c r="AK67">
        <v>0</v>
      </c>
      <c r="AL67">
        <v>19.329999999999998</v>
      </c>
      <c r="AM67">
        <v>0.77</v>
      </c>
      <c r="AN67">
        <v>49.77</v>
      </c>
      <c r="AO67">
        <v>81.19</v>
      </c>
      <c r="AP67">
        <v>0</v>
      </c>
      <c r="AQ67">
        <v>0</v>
      </c>
      <c r="AR67">
        <v>21.75</v>
      </c>
      <c r="AS67">
        <v>0</v>
      </c>
      <c r="AT67">
        <v>0</v>
      </c>
      <c r="AU67">
        <v>14.5</v>
      </c>
      <c r="AV67">
        <v>27.5</v>
      </c>
      <c r="AW67">
        <v>37.96</v>
      </c>
      <c r="AX67">
        <v>49.95</v>
      </c>
      <c r="AY67">
        <v>21.81</v>
      </c>
      <c r="AZ67">
        <v>96.65</v>
      </c>
      <c r="BA67">
        <v>190.99</v>
      </c>
      <c r="BB67">
        <v>36.729999999999997</v>
      </c>
      <c r="BC67">
        <v>1.45</v>
      </c>
      <c r="BD67">
        <v>49.77</v>
      </c>
      <c r="BE67">
        <v>0</v>
      </c>
      <c r="BF67">
        <v>0.97</v>
      </c>
      <c r="BG67">
        <v>0.41</v>
      </c>
      <c r="BH67">
        <v>0.52</v>
      </c>
      <c r="BI67">
        <v>0.97</v>
      </c>
      <c r="BJ67">
        <v>0.97</v>
      </c>
      <c r="BK67">
        <v>1.01</v>
      </c>
      <c r="BL67">
        <v>0.97</v>
      </c>
      <c r="BM67">
        <v>0.61</v>
      </c>
      <c r="BN67">
        <v>0.61</v>
      </c>
      <c r="BO67">
        <v>2.9</v>
      </c>
      <c r="BP67">
        <v>0</v>
      </c>
      <c r="BQ67">
        <v>24.16</v>
      </c>
      <c r="BR67">
        <v>60.41</v>
      </c>
      <c r="BS67">
        <v>22.79</v>
      </c>
      <c r="BT67">
        <v>144.97999999999999</v>
      </c>
      <c r="BU67">
        <v>25</v>
      </c>
      <c r="BV67">
        <v>75.010000000000005</v>
      </c>
      <c r="BW67">
        <v>42</v>
      </c>
      <c r="BX67">
        <v>18</v>
      </c>
    </row>
    <row r="68" spans="7:76">
      <c r="G68" t="s">
        <v>110</v>
      </c>
      <c r="H68" s="115">
        <v>750.53000000000009</v>
      </c>
      <c r="I68" s="88">
        <v>293.61</v>
      </c>
      <c r="J68" s="88">
        <v>390.90000000000003</v>
      </c>
      <c r="K68" s="88">
        <v>20.299999999999997</v>
      </c>
      <c r="L68" s="88">
        <v>1.45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3.87</v>
      </c>
      <c r="X68">
        <v>0</v>
      </c>
      <c r="Y68">
        <v>41.56</v>
      </c>
      <c r="Z68">
        <v>2.9</v>
      </c>
      <c r="AA68">
        <v>12.76</v>
      </c>
      <c r="AB68">
        <v>10.199999999999999</v>
      </c>
      <c r="AC68">
        <v>28.53</v>
      </c>
      <c r="AD68">
        <v>0.97</v>
      </c>
      <c r="AE68">
        <v>29</v>
      </c>
      <c r="AF68">
        <v>0</v>
      </c>
      <c r="AG68">
        <v>152.22</v>
      </c>
      <c r="AH68">
        <v>0</v>
      </c>
      <c r="AI68">
        <v>54.37</v>
      </c>
      <c r="AJ68">
        <v>0</v>
      </c>
      <c r="AK68">
        <v>0</v>
      </c>
      <c r="AL68">
        <v>19.329999999999998</v>
      </c>
      <c r="AM68">
        <v>0.77</v>
      </c>
      <c r="AN68">
        <v>49.77</v>
      </c>
      <c r="AO68">
        <v>81.19</v>
      </c>
      <c r="AP68">
        <v>0</v>
      </c>
      <c r="AQ68">
        <v>0</v>
      </c>
      <c r="AR68">
        <v>21.75</v>
      </c>
      <c r="AS68">
        <v>0</v>
      </c>
      <c r="AT68">
        <v>0</v>
      </c>
      <c r="AU68">
        <v>14.5</v>
      </c>
      <c r="AV68">
        <v>27.5</v>
      </c>
      <c r="AW68">
        <v>37.96</v>
      </c>
      <c r="AX68">
        <v>49.95</v>
      </c>
      <c r="AY68">
        <v>21.81</v>
      </c>
      <c r="AZ68">
        <v>96.65</v>
      </c>
      <c r="BA68">
        <v>190.99</v>
      </c>
      <c r="BB68">
        <v>36.729999999999997</v>
      </c>
      <c r="BC68">
        <v>1.45</v>
      </c>
      <c r="BD68">
        <v>49.77</v>
      </c>
      <c r="BE68">
        <v>0</v>
      </c>
      <c r="BF68">
        <v>0.97</v>
      </c>
      <c r="BG68">
        <v>0.41</v>
      </c>
      <c r="BH68">
        <v>0.52</v>
      </c>
      <c r="BI68">
        <v>0.97</v>
      </c>
      <c r="BJ68">
        <v>0.97</v>
      </c>
      <c r="BK68">
        <v>1.01</v>
      </c>
      <c r="BL68">
        <v>0.97</v>
      </c>
      <c r="BM68">
        <v>0.61</v>
      </c>
      <c r="BN68">
        <v>0.61</v>
      </c>
      <c r="BO68">
        <v>2.9</v>
      </c>
      <c r="BP68">
        <v>0</v>
      </c>
      <c r="BQ68">
        <v>24.16</v>
      </c>
      <c r="BR68">
        <v>60.41</v>
      </c>
      <c r="BS68">
        <v>22.79</v>
      </c>
      <c r="BT68">
        <v>144.97999999999999</v>
      </c>
      <c r="BU68">
        <v>25</v>
      </c>
      <c r="BV68">
        <v>75.010000000000005</v>
      </c>
      <c r="BW68">
        <v>40.6</v>
      </c>
      <c r="BX68">
        <v>17.399999999999999</v>
      </c>
    </row>
    <row r="69" spans="7:76">
      <c r="G69" t="s">
        <v>111</v>
      </c>
      <c r="H69" s="115">
        <v>748.43000000000006</v>
      </c>
      <c r="I69" s="88">
        <v>292.71000000000004</v>
      </c>
      <c r="J69" s="88">
        <v>390.90000000000003</v>
      </c>
      <c r="K69" s="88">
        <v>20.299999999999997</v>
      </c>
      <c r="L69" s="88">
        <v>1.45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3.87</v>
      </c>
      <c r="X69">
        <v>0</v>
      </c>
      <c r="Y69">
        <v>41.56</v>
      </c>
      <c r="Z69">
        <v>2.9</v>
      </c>
      <c r="AA69">
        <v>12.76</v>
      </c>
      <c r="AB69">
        <v>10.199999999999999</v>
      </c>
      <c r="AC69">
        <v>28.53</v>
      </c>
      <c r="AD69">
        <v>0.97</v>
      </c>
      <c r="AE69">
        <v>29</v>
      </c>
      <c r="AF69">
        <v>0</v>
      </c>
      <c r="AG69">
        <v>152.22</v>
      </c>
      <c r="AH69">
        <v>0</v>
      </c>
      <c r="AI69">
        <v>54.37</v>
      </c>
      <c r="AJ69">
        <v>0</v>
      </c>
      <c r="AK69">
        <v>0</v>
      </c>
      <c r="AL69">
        <v>19.329999999999998</v>
      </c>
      <c r="AM69">
        <v>0.77</v>
      </c>
      <c r="AN69">
        <v>49.77</v>
      </c>
      <c r="AO69">
        <v>81.19</v>
      </c>
      <c r="AP69">
        <v>0</v>
      </c>
      <c r="AQ69">
        <v>0</v>
      </c>
      <c r="AR69">
        <v>21.75</v>
      </c>
      <c r="AS69">
        <v>0</v>
      </c>
      <c r="AT69">
        <v>0</v>
      </c>
      <c r="AU69">
        <v>14.5</v>
      </c>
      <c r="AV69">
        <v>27.5</v>
      </c>
      <c r="AW69">
        <v>37.96</v>
      </c>
      <c r="AX69">
        <v>49.95</v>
      </c>
      <c r="AY69">
        <v>21.81</v>
      </c>
      <c r="AZ69">
        <v>96.65</v>
      </c>
      <c r="BA69">
        <v>190.99</v>
      </c>
      <c r="BB69">
        <v>36.729999999999997</v>
      </c>
      <c r="BC69">
        <v>1.45</v>
      </c>
      <c r="BD69">
        <v>49.77</v>
      </c>
      <c r="BE69">
        <v>0</v>
      </c>
      <c r="BF69">
        <v>0.97</v>
      </c>
      <c r="BG69">
        <v>0.41</v>
      </c>
      <c r="BH69">
        <v>0.52</v>
      </c>
      <c r="BI69">
        <v>0.97</v>
      </c>
      <c r="BJ69">
        <v>0.97</v>
      </c>
      <c r="BK69">
        <v>1.01</v>
      </c>
      <c r="BL69">
        <v>0.97</v>
      </c>
      <c r="BM69">
        <v>0.61</v>
      </c>
      <c r="BN69">
        <v>0.61</v>
      </c>
      <c r="BO69">
        <v>2.9</v>
      </c>
      <c r="BP69">
        <v>0</v>
      </c>
      <c r="BQ69">
        <v>24.16</v>
      </c>
      <c r="BR69">
        <v>60.41</v>
      </c>
      <c r="BS69">
        <v>22.79</v>
      </c>
      <c r="BT69">
        <v>144.97999999999999</v>
      </c>
      <c r="BU69">
        <v>25</v>
      </c>
      <c r="BV69">
        <v>75.010000000000005</v>
      </c>
      <c r="BW69">
        <v>38.5</v>
      </c>
      <c r="BX69">
        <v>16.5</v>
      </c>
    </row>
    <row r="70" spans="7:76">
      <c r="G70" t="s">
        <v>112</v>
      </c>
      <c r="H70" s="115">
        <v>744.93000000000006</v>
      </c>
      <c r="I70" s="88">
        <v>291.21000000000004</v>
      </c>
      <c r="J70" s="88">
        <v>390.90000000000003</v>
      </c>
      <c r="K70" s="88">
        <v>20.299999999999997</v>
      </c>
      <c r="L70" s="88">
        <v>1.45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3.87</v>
      </c>
      <c r="X70">
        <v>0</v>
      </c>
      <c r="Y70">
        <v>41.56</v>
      </c>
      <c r="Z70">
        <v>2.9</v>
      </c>
      <c r="AA70">
        <v>12.76</v>
      </c>
      <c r="AB70">
        <v>10.199999999999999</v>
      </c>
      <c r="AC70">
        <v>28.53</v>
      </c>
      <c r="AD70">
        <v>0.97</v>
      </c>
      <c r="AE70">
        <v>29</v>
      </c>
      <c r="AF70">
        <v>0</v>
      </c>
      <c r="AG70">
        <v>152.22</v>
      </c>
      <c r="AH70">
        <v>0</v>
      </c>
      <c r="AI70">
        <v>54.37</v>
      </c>
      <c r="AJ70">
        <v>0</v>
      </c>
      <c r="AK70">
        <v>0</v>
      </c>
      <c r="AL70">
        <v>19.329999999999998</v>
      </c>
      <c r="AM70">
        <v>0.77</v>
      </c>
      <c r="AN70">
        <v>49.77</v>
      </c>
      <c r="AO70">
        <v>81.19</v>
      </c>
      <c r="AP70">
        <v>0</v>
      </c>
      <c r="AQ70">
        <v>0</v>
      </c>
      <c r="AR70">
        <v>21.75</v>
      </c>
      <c r="AS70">
        <v>0</v>
      </c>
      <c r="AT70">
        <v>0</v>
      </c>
      <c r="AU70">
        <v>14.5</v>
      </c>
      <c r="AV70">
        <v>27.5</v>
      </c>
      <c r="AW70">
        <v>37.96</v>
      </c>
      <c r="AX70">
        <v>49.95</v>
      </c>
      <c r="AY70">
        <v>21.81</v>
      </c>
      <c r="AZ70">
        <v>96.65</v>
      </c>
      <c r="BA70">
        <v>190.99</v>
      </c>
      <c r="BB70">
        <v>36.729999999999997</v>
      </c>
      <c r="BC70">
        <v>1.45</v>
      </c>
      <c r="BD70">
        <v>49.77</v>
      </c>
      <c r="BE70">
        <v>0</v>
      </c>
      <c r="BF70">
        <v>0.97</v>
      </c>
      <c r="BG70">
        <v>0.41</v>
      </c>
      <c r="BH70">
        <v>0.52</v>
      </c>
      <c r="BI70">
        <v>0.97</v>
      </c>
      <c r="BJ70">
        <v>0.97</v>
      </c>
      <c r="BK70">
        <v>1.01</v>
      </c>
      <c r="BL70">
        <v>0.97</v>
      </c>
      <c r="BM70">
        <v>0.61</v>
      </c>
      <c r="BN70">
        <v>0.61</v>
      </c>
      <c r="BO70">
        <v>2.9</v>
      </c>
      <c r="BP70">
        <v>0</v>
      </c>
      <c r="BQ70">
        <v>24.16</v>
      </c>
      <c r="BR70">
        <v>60.41</v>
      </c>
      <c r="BS70">
        <v>22.79</v>
      </c>
      <c r="BT70">
        <v>144.97999999999999</v>
      </c>
      <c r="BU70">
        <v>25</v>
      </c>
      <c r="BV70">
        <v>75.010000000000005</v>
      </c>
      <c r="BW70">
        <v>35</v>
      </c>
      <c r="BX70">
        <v>15</v>
      </c>
    </row>
    <row r="71" spans="7:76">
      <c r="G71" t="s">
        <v>113</v>
      </c>
      <c r="H71" s="115">
        <v>809.08</v>
      </c>
      <c r="I71" s="88">
        <v>289.71000000000004</v>
      </c>
      <c r="J71" s="88">
        <v>390.90000000000003</v>
      </c>
      <c r="K71" s="88">
        <v>20.299999999999997</v>
      </c>
      <c r="L71" s="88">
        <v>1.45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3.87</v>
      </c>
      <c r="X71">
        <v>0</v>
      </c>
      <c r="Y71">
        <v>41.56</v>
      </c>
      <c r="Z71">
        <v>2.9</v>
      </c>
      <c r="AA71">
        <v>12.76</v>
      </c>
      <c r="AB71">
        <v>10.199999999999999</v>
      </c>
      <c r="AC71">
        <v>28.53</v>
      </c>
      <c r="AD71">
        <v>0.97</v>
      </c>
      <c r="AE71">
        <v>0</v>
      </c>
      <c r="AF71">
        <v>0</v>
      </c>
      <c r="AG71">
        <v>152.22</v>
      </c>
      <c r="AH71">
        <v>0</v>
      </c>
      <c r="AI71">
        <v>54.37</v>
      </c>
      <c r="AJ71">
        <v>0</v>
      </c>
      <c r="AK71">
        <v>0</v>
      </c>
      <c r="AL71">
        <v>19.329999999999998</v>
      </c>
      <c r="AM71">
        <v>0.77</v>
      </c>
      <c r="AN71">
        <v>49.77</v>
      </c>
      <c r="AO71">
        <v>81.19</v>
      </c>
      <c r="AP71">
        <v>96.65</v>
      </c>
      <c r="AQ71">
        <v>0</v>
      </c>
      <c r="AR71">
        <v>21.75</v>
      </c>
      <c r="AS71">
        <v>0</v>
      </c>
      <c r="AT71">
        <v>0</v>
      </c>
      <c r="AU71">
        <v>14.5</v>
      </c>
      <c r="AV71">
        <v>27.5</v>
      </c>
      <c r="AW71">
        <v>37.96</v>
      </c>
      <c r="AX71">
        <v>49.95</v>
      </c>
      <c r="AY71">
        <v>21.81</v>
      </c>
      <c r="AZ71">
        <v>96.65</v>
      </c>
      <c r="BA71">
        <v>190.99</v>
      </c>
      <c r="BB71">
        <v>36.729999999999997</v>
      </c>
      <c r="BC71">
        <v>1.45</v>
      </c>
      <c r="BD71">
        <v>49.77</v>
      </c>
      <c r="BE71">
        <v>0</v>
      </c>
      <c r="BF71">
        <v>0.97</v>
      </c>
      <c r="BG71">
        <v>0.41</v>
      </c>
      <c r="BH71">
        <v>0.52</v>
      </c>
      <c r="BI71">
        <v>0.97</v>
      </c>
      <c r="BJ71">
        <v>0.97</v>
      </c>
      <c r="BK71">
        <v>1.01</v>
      </c>
      <c r="BL71">
        <v>0.97</v>
      </c>
      <c r="BM71">
        <v>0.61</v>
      </c>
      <c r="BN71">
        <v>0.61</v>
      </c>
      <c r="BO71">
        <v>2.9</v>
      </c>
      <c r="BP71">
        <v>0</v>
      </c>
      <c r="BQ71">
        <v>24.16</v>
      </c>
      <c r="BR71">
        <v>60.41</v>
      </c>
      <c r="BS71">
        <v>22.79</v>
      </c>
      <c r="BT71">
        <v>144.97999999999999</v>
      </c>
      <c r="BU71">
        <v>25</v>
      </c>
      <c r="BV71">
        <v>75.010000000000005</v>
      </c>
      <c r="BW71">
        <v>31.5</v>
      </c>
      <c r="BX71">
        <v>13.5</v>
      </c>
    </row>
    <row r="72" spans="7:76">
      <c r="G72" t="s">
        <v>114</v>
      </c>
      <c r="H72" s="115">
        <v>802.08</v>
      </c>
      <c r="I72" s="88">
        <v>286.71000000000004</v>
      </c>
      <c r="J72" s="88">
        <v>390.90000000000003</v>
      </c>
      <c r="K72" s="88">
        <v>20.299999999999997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3.87</v>
      </c>
      <c r="X72">
        <v>0</v>
      </c>
      <c r="Y72">
        <v>41.56</v>
      </c>
      <c r="Z72">
        <v>2.9</v>
      </c>
      <c r="AA72">
        <v>12.76</v>
      </c>
      <c r="AB72">
        <v>10.199999999999999</v>
      </c>
      <c r="AC72">
        <v>28.53</v>
      </c>
      <c r="AD72">
        <v>0.97</v>
      </c>
      <c r="AE72">
        <v>0</v>
      </c>
      <c r="AF72">
        <v>0</v>
      </c>
      <c r="AG72">
        <v>152.22</v>
      </c>
      <c r="AH72">
        <v>0</v>
      </c>
      <c r="AI72">
        <v>54.37</v>
      </c>
      <c r="AJ72">
        <v>0</v>
      </c>
      <c r="AK72">
        <v>0</v>
      </c>
      <c r="AL72">
        <v>19.329999999999998</v>
      </c>
      <c r="AM72">
        <v>0.77</v>
      </c>
      <c r="AN72">
        <v>49.77</v>
      </c>
      <c r="AO72">
        <v>81.19</v>
      </c>
      <c r="AP72">
        <v>96.65</v>
      </c>
      <c r="AQ72">
        <v>0</v>
      </c>
      <c r="AR72">
        <v>21.75</v>
      </c>
      <c r="AS72">
        <v>0</v>
      </c>
      <c r="AT72">
        <v>0</v>
      </c>
      <c r="AU72">
        <v>14.5</v>
      </c>
      <c r="AV72">
        <v>27.5</v>
      </c>
      <c r="AW72">
        <v>37.96</v>
      </c>
      <c r="AX72">
        <v>49.95</v>
      </c>
      <c r="AY72">
        <v>21.81</v>
      </c>
      <c r="AZ72">
        <v>96.65</v>
      </c>
      <c r="BA72">
        <v>190.99</v>
      </c>
      <c r="BB72">
        <v>36.729999999999997</v>
      </c>
      <c r="BC72">
        <v>1.45</v>
      </c>
      <c r="BD72">
        <v>49.77</v>
      </c>
      <c r="BE72">
        <v>0</v>
      </c>
      <c r="BF72">
        <v>0.97</v>
      </c>
      <c r="BG72">
        <v>0.41</v>
      </c>
      <c r="BH72">
        <v>0.52</v>
      </c>
      <c r="BI72">
        <v>0.97</v>
      </c>
      <c r="BJ72">
        <v>0.97</v>
      </c>
      <c r="BK72">
        <v>1.01</v>
      </c>
      <c r="BL72">
        <v>0.97</v>
      </c>
      <c r="BM72">
        <v>0.61</v>
      </c>
      <c r="BN72">
        <v>0.61</v>
      </c>
      <c r="BO72">
        <v>2.9</v>
      </c>
      <c r="BP72">
        <v>0</v>
      </c>
      <c r="BQ72">
        <v>24.16</v>
      </c>
      <c r="BR72">
        <v>60.41</v>
      </c>
      <c r="BS72">
        <v>22.79</v>
      </c>
      <c r="BT72">
        <v>144.97999999999999</v>
      </c>
      <c r="BU72">
        <v>25</v>
      </c>
      <c r="BV72">
        <v>75.010000000000005</v>
      </c>
      <c r="BW72">
        <v>24.5</v>
      </c>
      <c r="BX72">
        <v>10.5</v>
      </c>
    </row>
    <row r="73" spans="7:76">
      <c r="G73" t="s">
        <v>115</v>
      </c>
      <c r="H73" s="115">
        <v>799.98</v>
      </c>
      <c r="I73" s="88">
        <v>285.81000000000006</v>
      </c>
      <c r="J73" s="88">
        <v>390.90000000000003</v>
      </c>
      <c r="K73" s="88">
        <v>20.299999999999997</v>
      </c>
      <c r="L73" s="88">
        <v>1.45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3.87</v>
      </c>
      <c r="X73">
        <v>0</v>
      </c>
      <c r="Y73">
        <v>41.56</v>
      </c>
      <c r="Z73">
        <v>2.9</v>
      </c>
      <c r="AA73">
        <v>12.76</v>
      </c>
      <c r="AB73">
        <v>10.199999999999999</v>
      </c>
      <c r="AC73">
        <v>28.53</v>
      </c>
      <c r="AD73">
        <v>0.97</v>
      </c>
      <c r="AE73">
        <v>0</v>
      </c>
      <c r="AF73">
        <v>0</v>
      </c>
      <c r="AG73">
        <v>152.22</v>
      </c>
      <c r="AH73">
        <v>0</v>
      </c>
      <c r="AI73">
        <v>54.37</v>
      </c>
      <c r="AJ73">
        <v>0</v>
      </c>
      <c r="AK73">
        <v>0</v>
      </c>
      <c r="AL73">
        <v>19.329999999999998</v>
      </c>
      <c r="AM73">
        <v>0.77</v>
      </c>
      <c r="AN73">
        <v>49.77</v>
      </c>
      <c r="AO73">
        <v>81.19</v>
      </c>
      <c r="AP73">
        <v>96.65</v>
      </c>
      <c r="AQ73">
        <v>0</v>
      </c>
      <c r="AR73">
        <v>21.75</v>
      </c>
      <c r="AS73">
        <v>0</v>
      </c>
      <c r="AT73">
        <v>0</v>
      </c>
      <c r="AU73">
        <v>14.5</v>
      </c>
      <c r="AV73">
        <v>27.5</v>
      </c>
      <c r="AW73">
        <v>37.96</v>
      </c>
      <c r="AX73">
        <v>49.95</v>
      </c>
      <c r="AY73">
        <v>21.81</v>
      </c>
      <c r="AZ73">
        <v>96.65</v>
      </c>
      <c r="BA73">
        <v>190.99</v>
      </c>
      <c r="BB73">
        <v>36.729999999999997</v>
      </c>
      <c r="BC73">
        <v>1.45</v>
      </c>
      <c r="BD73">
        <v>49.77</v>
      </c>
      <c r="BE73">
        <v>0</v>
      </c>
      <c r="BF73">
        <v>0.97</v>
      </c>
      <c r="BG73">
        <v>0.41</v>
      </c>
      <c r="BH73">
        <v>0.52</v>
      </c>
      <c r="BI73">
        <v>0.97</v>
      </c>
      <c r="BJ73">
        <v>0.97</v>
      </c>
      <c r="BK73">
        <v>1.01</v>
      </c>
      <c r="BL73">
        <v>0.97</v>
      </c>
      <c r="BM73">
        <v>0.61</v>
      </c>
      <c r="BN73">
        <v>0.61</v>
      </c>
      <c r="BO73">
        <v>2.9</v>
      </c>
      <c r="BP73">
        <v>0</v>
      </c>
      <c r="BQ73">
        <v>24.16</v>
      </c>
      <c r="BR73">
        <v>60.41</v>
      </c>
      <c r="BS73">
        <v>22.79</v>
      </c>
      <c r="BT73">
        <v>144.97999999999999</v>
      </c>
      <c r="BU73">
        <v>25</v>
      </c>
      <c r="BV73">
        <v>75.010000000000005</v>
      </c>
      <c r="BW73">
        <v>22.4</v>
      </c>
      <c r="BX73">
        <v>9.6</v>
      </c>
    </row>
    <row r="74" spans="7:76">
      <c r="G74" t="s">
        <v>116</v>
      </c>
      <c r="H74" s="115">
        <v>795.08</v>
      </c>
      <c r="I74" s="88">
        <v>283.71000000000004</v>
      </c>
      <c r="J74" s="88">
        <v>390.90000000000003</v>
      </c>
      <c r="K74" s="88">
        <v>20.299999999999997</v>
      </c>
      <c r="L74" s="88">
        <v>1.45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3.87</v>
      </c>
      <c r="X74">
        <v>0</v>
      </c>
      <c r="Y74">
        <v>41.56</v>
      </c>
      <c r="Z74">
        <v>2.9</v>
      </c>
      <c r="AA74">
        <v>12.76</v>
      </c>
      <c r="AB74">
        <v>10.199999999999999</v>
      </c>
      <c r="AC74">
        <v>28.53</v>
      </c>
      <c r="AD74">
        <v>0.97</v>
      </c>
      <c r="AE74">
        <v>0</v>
      </c>
      <c r="AF74">
        <v>0</v>
      </c>
      <c r="AG74">
        <v>152.22</v>
      </c>
      <c r="AH74">
        <v>0</v>
      </c>
      <c r="AI74">
        <v>54.37</v>
      </c>
      <c r="AJ74">
        <v>0</v>
      </c>
      <c r="AK74">
        <v>0</v>
      </c>
      <c r="AL74">
        <v>19.329999999999998</v>
      </c>
      <c r="AM74">
        <v>0.77</v>
      </c>
      <c r="AN74">
        <v>49.77</v>
      </c>
      <c r="AO74">
        <v>81.19</v>
      </c>
      <c r="AP74">
        <v>96.65</v>
      </c>
      <c r="AQ74">
        <v>0</v>
      </c>
      <c r="AR74">
        <v>21.75</v>
      </c>
      <c r="AS74">
        <v>0</v>
      </c>
      <c r="AT74">
        <v>0</v>
      </c>
      <c r="AU74">
        <v>14.5</v>
      </c>
      <c r="AV74">
        <v>27.5</v>
      </c>
      <c r="AW74">
        <v>37.96</v>
      </c>
      <c r="AX74">
        <v>49.95</v>
      </c>
      <c r="AY74">
        <v>21.81</v>
      </c>
      <c r="AZ74">
        <v>96.65</v>
      </c>
      <c r="BA74">
        <v>190.99</v>
      </c>
      <c r="BB74">
        <v>36.729999999999997</v>
      </c>
      <c r="BC74">
        <v>1.45</v>
      </c>
      <c r="BD74">
        <v>49.77</v>
      </c>
      <c r="BE74">
        <v>0</v>
      </c>
      <c r="BF74">
        <v>0.97</v>
      </c>
      <c r="BG74">
        <v>0.41</v>
      </c>
      <c r="BH74">
        <v>0.52</v>
      </c>
      <c r="BI74">
        <v>0.97</v>
      </c>
      <c r="BJ74">
        <v>0.97</v>
      </c>
      <c r="BK74">
        <v>1.01</v>
      </c>
      <c r="BL74">
        <v>0.97</v>
      </c>
      <c r="BM74">
        <v>0.61</v>
      </c>
      <c r="BN74">
        <v>0.61</v>
      </c>
      <c r="BO74">
        <v>2.9</v>
      </c>
      <c r="BP74">
        <v>0</v>
      </c>
      <c r="BQ74">
        <v>24.16</v>
      </c>
      <c r="BR74">
        <v>60.41</v>
      </c>
      <c r="BS74">
        <v>22.79</v>
      </c>
      <c r="BT74">
        <v>144.97999999999999</v>
      </c>
      <c r="BU74">
        <v>25</v>
      </c>
      <c r="BV74">
        <v>75.010000000000005</v>
      </c>
      <c r="BW74">
        <v>17.5</v>
      </c>
      <c r="BX74">
        <v>7.5</v>
      </c>
    </row>
    <row r="75" spans="7:76">
      <c r="G75" t="s">
        <v>117</v>
      </c>
      <c r="H75" s="115">
        <v>875.65999999999985</v>
      </c>
      <c r="I75" s="88">
        <v>282.21000000000004</v>
      </c>
      <c r="J75" s="88">
        <v>390.90000000000003</v>
      </c>
      <c r="K75" s="88">
        <v>0.97</v>
      </c>
      <c r="L75" s="88">
        <v>1.45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41.56</v>
      </c>
      <c r="X75">
        <v>46.39</v>
      </c>
      <c r="Y75">
        <v>41.56</v>
      </c>
      <c r="Z75">
        <v>2.9</v>
      </c>
      <c r="AA75">
        <v>12.76</v>
      </c>
      <c r="AB75">
        <v>10.199999999999999</v>
      </c>
      <c r="AC75">
        <v>28.53</v>
      </c>
      <c r="AD75">
        <v>0.97</v>
      </c>
      <c r="AE75">
        <v>0</v>
      </c>
      <c r="AF75">
        <v>0</v>
      </c>
      <c r="AG75">
        <v>152.22</v>
      </c>
      <c r="AH75">
        <v>0</v>
      </c>
      <c r="AI75">
        <v>54.37</v>
      </c>
      <c r="AJ75">
        <v>0</v>
      </c>
      <c r="AK75">
        <v>0</v>
      </c>
      <c r="AL75">
        <v>0</v>
      </c>
      <c r="AM75">
        <v>0.77</v>
      </c>
      <c r="AN75">
        <v>49.77</v>
      </c>
      <c r="AO75">
        <v>81.19</v>
      </c>
      <c r="AP75">
        <v>96.65</v>
      </c>
      <c r="AQ75">
        <v>0</v>
      </c>
      <c r="AR75">
        <v>21.75</v>
      </c>
      <c r="AS75">
        <v>0</v>
      </c>
      <c r="AT75">
        <v>0</v>
      </c>
      <c r="AU75">
        <v>14.5</v>
      </c>
      <c r="AV75">
        <v>27.5</v>
      </c>
      <c r="AW75">
        <v>37.96</v>
      </c>
      <c r="AX75">
        <v>49.95</v>
      </c>
      <c r="AY75">
        <v>21.81</v>
      </c>
      <c r="AZ75">
        <v>96.65</v>
      </c>
      <c r="BA75">
        <v>190.99</v>
      </c>
      <c r="BB75">
        <v>36.729999999999997</v>
      </c>
      <c r="BC75">
        <v>1.45</v>
      </c>
      <c r="BD75">
        <v>49.77</v>
      </c>
      <c r="BE75">
        <v>0</v>
      </c>
      <c r="BF75">
        <v>0.97</v>
      </c>
      <c r="BG75">
        <v>0.41</v>
      </c>
      <c r="BH75">
        <v>0.52</v>
      </c>
      <c r="BI75">
        <v>0.97</v>
      </c>
      <c r="BJ75">
        <v>0.97</v>
      </c>
      <c r="BK75">
        <v>1.01</v>
      </c>
      <c r="BL75">
        <v>0.97</v>
      </c>
      <c r="BM75">
        <v>0.61</v>
      </c>
      <c r="BN75">
        <v>0.61</v>
      </c>
      <c r="BO75">
        <v>2.9</v>
      </c>
      <c r="BP75">
        <v>0</v>
      </c>
      <c r="BQ75">
        <v>24.16</v>
      </c>
      <c r="BR75">
        <v>60.41</v>
      </c>
      <c r="BS75">
        <v>22.79</v>
      </c>
      <c r="BT75">
        <v>144.97999999999999</v>
      </c>
      <c r="BU75">
        <v>25</v>
      </c>
      <c r="BV75">
        <v>75.010000000000005</v>
      </c>
      <c r="BW75">
        <v>14</v>
      </c>
      <c r="BX75">
        <v>6</v>
      </c>
    </row>
    <row r="76" spans="7:76">
      <c r="G76" t="s">
        <v>118</v>
      </c>
      <c r="H76" s="115">
        <v>872.15999999999985</v>
      </c>
      <c r="I76" s="88">
        <v>280.71000000000004</v>
      </c>
      <c r="J76" s="88">
        <v>390.90000000000003</v>
      </c>
      <c r="K76" s="88">
        <v>0.97</v>
      </c>
      <c r="L76" s="88">
        <v>1.45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41.56</v>
      </c>
      <c r="X76">
        <v>46.39</v>
      </c>
      <c r="Y76">
        <v>41.56</v>
      </c>
      <c r="Z76">
        <v>2.9</v>
      </c>
      <c r="AA76">
        <v>12.76</v>
      </c>
      <c r="AB76">
        <v>10.199999999999999</v>
      </c>
      <c r="AC76">
        <v>28.53</v>
      </c>
      <c r="AD76">
        <v>0.97</v>
      </c>
      <c r="AE76">
        <v>0</v>
      </c>
      <c r="AF76">
        <v>0</v>
      </c>
      <c r="AG76">
        <v>152.22</v>
      </c>
      <c r="AH76">
        <v>0</v>
      </c>
      <c r="AI76">
        <v>54.37</v>
      </c>
      <c r="AJ76">
        <v>0</v>
      </c>
      <c r="AK76">
        <v>0</v>
      </c>
      <c r="AL76">
        <v>0</v>
      </c>
      <c r="AM76">
        <v>0.77</v>
      </c>
      <c r="AN76">
        <v>49.77</v>
      </c>
      <c r="AO76">
        <v>81.19</v>
      </c>
      <c r="AP76">
        <v>96.65</v>
      </c>
      <c r="AQ76">
        <v>0</v>
      </c>
      <c r="AR76">
        <v>21.75</v>
      </c>
      <c r="AS76">
        <v>0</v>
      </c>
      <c r="AT76">
        <v>0</v>
      </c>
      <c r="AU76">
        <v>14.5</v>
      </c>
      <c r="AV76">
        <v>27.5</v>
      </c>
      <c r="AW76">
        <v>37.96</v>
      </c>
      <c r="AX76">
        <v>49.95</v>
      </c>
      <c r="AY76">
        <v>21.81</v>
      </c>
      <c r="AZ76">
        <v>96.65</v>
      </c>
      <c r="BA76">
        <v>190.99</v>
      </c>
      <c r="BB76">
        <v>36.729999999999997</v>
      </c>
      <c r="BC76">
        <v>1.45</v>
      </c>
      <c r="BD76">
        <v>49.77</v>
      </c>
      <c r="BE76">
        <v>0</v>
      </c>
      <c r="BF76">
        <v>0.97</v>
      </c>
      <c r="BG76">
        <v>0.41</v>
      </c>
      <c r="BH76">
        <v>0.52</v>
      </c>
      <c r="BI76">
        <v>0.97</v>
      </c>
      <c r="BJ76">
        <v>0.97</v>
      </c>
      <c r="BK76">
        <v>1.01</v>
      </c>
      <c r="BL76">
        <v>0.97</v>
      </c>
      <c r="BM76">
        <v>0.61</v>
      </c>
      <c r="BN76">
        <v>0.61</v>
      </c>
      <c r="BO76">
        <v>2.9</v>
      </c>
      <c r="BP76">
        <v>0</v>
      </c>
      <c r="BQ76">
        <v>24.16</v>
      </c>
      <c r="BR76">
        <v>60.41</v>
      </c>
      <c r="BS76">
        <v>22.79</v>
      </c>
      <c r="BT76">
        <v>144.97999999999999</v>
      </c>
      <c r="BU76">
        <v>25</v>
      </c>
      <c r="BV76">
        <v>75.010000000000005</v>
      </c>
      <c r="BW76">
        <v>10.5</v>
      </c>
      <c r="BX76">
        <v>4.5</v>
      </c>
    </row>
    <row r="77" spans="7:76">
      <c r="G77" t="s">
        <v>119</v>
      </c>
      <c r="H77" s="115">
        <v>870.05999999999983</v>
      </c>
      <c r="I77" s="88">
        <v>279.81000000000006</v>
      </c>
      <c r="J77" s="88">
        <v>390.90000000000003</v>
      </c>
      <c r="K77" s="88">
        <v>0.97</v>
      </c>
      <c r="L77" s="88">
        <v>1.45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41.56</v>
      </c>
      <c r="X77">
        <v>46.39</v>
      </c>
      <c r="Y77">
        <v>41.56</v>
      </c>
      <c r="Z77">
        <v>2.9</v>
      </c>
      <c r="AA77">
        <v>12.76</v>
      </c>
      <c r="AB77">
        <v>10.199999999999999</v>
      </c>
      <c r="AC77">
        <v>28.53</v>
      </c>
      <c r="AD77">
        <v>0.97</v>
      </c>
      <c r="AE77">
        <v>0</v>
      </c>
      <c r="AF77">
        <v>0</v>
      </c>
      <c r="AG77">
        <v>152.22</v>
      </c>
      <c r="AH77">
        <v>0</v>
      </c>
      <c r="AI77">
        <v>54.37</v>
      </c>
      <c r="AJ77">
        <v>0</v>
      </c>
      <c r="AK77">
        <v>0</v>
      </c>
      <c r="AL77">
        <v>0</v>
      </c>
      <c r="AM77">
        <v>0.77</v>
      </c>
      <c r="AN77">
        <v>49.77</v>
      </c>
      <c r="AO77">
        <v>81.19</v>
      </c>
      <c r="AP77">
        <v>96.65</v>
      </c>
      <c r="AQ77">
        <v>0</v>
      </c>
      <c r="AR77">
        <v>21.75</v>
      </c>
      <c r="AS77">
        <v>0</v>
      </c>
      <c r="AT77">
        <v>0</v>
      </c>
      <c r="AU77">
        <v>14.5</v>
      </c>
      <c r="AV77">
        <v>27.5</v>
      </c>
      <c r="AW77">
        <v>37.96</v>
      </c>
      <c r="AX77">
        <v>49.95</v>
      </c>
      <c r="AY77">
        <v>21.81</v>
      </c>
      <c r="AZ77">
        <v>96.65</v>
      </c>
      <c r="BA77">
        <v>190.99</v>
      </c>
      <c r="BB77">
        <v>36.729999999999997</v>
      </c>
      <c r="BC77">
        <v>1.45</v>
      </c>
      <c r="BD77">
        <v>49.77</v>
      </c>
      <c r="BE77">
        <v>0</v>
      </c>
      <c r="BF77">
        <v>0.97</v>
      </c>
      <c r="BG77">
        <v>0.41</v>
      </c>
      <c r="BH77">
        <v>0.52</v>
      </c>
      <c r="BI77">
        <v>0.97</v>
      </c>
      <c r="BJ77">
        <v>0.97</v>
      </c>
      <c r="BK77">
        <v>1.01</v>
      </c>
      <c r="BL77">
        <v>0.97</v>
      </c>
      <c r="BM77">
        <v>0.61</v>
      </c>
      <c r="BN77">
        <v>0.61</v>
      </c>
      <c r="BO77">
        <v>2.9</v>
      </c>
      <c r="BP77">
        <v>0</v>
      </c>
      <c r="BQ77">
        <v>24.16</v>
      </c>
      <c r="BR77">
        <v>60.41</v>
      </c>
      <c r="BS77">
        <v>22.79</v>
      </c>
      <c r="BT77">
        <v>144.97999999999999</v>
      </c>
      <c r="BU77">
        <v>25</v>
      </c>
      <c r="BV77">
        <v>75.010000000000005</v>
      </c>
      <c r="BW77">
        <v>8.4</v>
      </c>
      <c r="BX77">
        <v>3.6</v>
      </c>
    </row>
    <row r="78" spans="7:76">
      <c r="G78" t="s">
        <v>120</v>
      </c>
      <c r="H78" s="115">
        <v>868.65999999999985</v>
      </c>
      <c r="I78" s="88">
        <v>279.21000000000004</v>
      </c>
      <c r="J78" s="88">
        <v>390.90000000000003</v>
      </c>
      <c r="K78" s="88">
        <v>0.97</v>
      </c>
      <c r="L78" s="88">
        <v>1.45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41.56</v>
      </c>
      <c r="X78">
        <v>46.39</v>
      </c>
      <c r="Y78">
        <v>41.56</v>
      </c>
      <c r="Z78">
        <v>2.9</v>
      </c>
      <c r="AA78">
        <v>12.76</v>
      </c>
      <c r="AB78">
        <v>10.199999999999999</v>
      </c>
      <c r="AC78">
        <v>28.53</v>
      </c>
      <c r="AD78">
        <v>0.97</v>
      </c>
      <c r="AE78">
        <v>0</v>
      </c>
      <c r="AF78">
        <v>0</v>
      </c>
      <c r="AG78">
        <v>152.22</v>
      </c>
      <c r="AH78">
        <v>0</v>
      </c>
      <c r="AI78">
        <v>54.37</v>
      </c>
      <c r="AJ78">
        <v>0</v>
      </c>
      <c r="AK78">
        <v>0</v>
      </c>
      <c r="AL78">
        <v>0</v>
      </c>
      <c r="AM78">
        <v>0.77</v>
      </c>
      <c r="AN78">
        <v>49.77</v>
      </c>
      <c r="AO78">
        <v>81.19</v>
      </c>
      <c r="AP78">
        <v>96.65</v>
      </c>
      <c r="AQ78">
        <v>0</v>
      </c>
      <c r="AR78">
        <v>21.75</v>
      </c>
      <c r="AS78">
        <v>0</v>
      </c>
      <c r="AT78">
        <v>0</v>
      </c>
      <c r="AU78">
        <v>14.5</v>
      </c>
      <c r="AV78">
        <v>27.5</v>
      </c>
      <c r="AW78">
        <v>37.96</v>
      </c>
      <c r="AX78">
        <v>49.95</v>
      </c>
      <c r="AY78">
        <v>21.81</v>
      </c>
      <c r="AZ78">
        <v>96.65</v>
      </c>
      <c r="BA78">
        <v>190.99</v>
      </c>
      <c r="BB78">
        <v>36.729999999999997</v>
      </c>
      <c r="BC78">
        <v>1.45</v>
      </c>
      <c r="BD78">
        <v>49.77</v>
      </c>
      <c r="BE78">
        <v>0</v>
      </c>
      <c r="BF78">
        <v>0.97</v>
      </c>
      <c r="BG78">
        <v>0.41</v>
      </c>
      <c r="BH78">
        <v>0.52</v>
      </c>
      <c r="BI78">
        <v>0.97</v>
      </c>
      <c r="BJ78">
        <v>0.97</v>
      </c>
      <c r="BK78">
        <v>1.01</v>
      </c>
      <c r="BL78">
        <v>0.97</v>
      </c>
      <c r="BM78">
        <v>0.61</v>
      </c>
      <c r="BN78">
        <v>0.61</v>
      </c>
      <c r="BO78">
        <v>2.9</v>
      </c>
      <c r="BP78">
        <v>0</v>
      </c>
      <c r="BQ78">
        <v>24.16</v>
      </c>
      <c r="BR78">
        <v>60.41</v>
      </c>
      <c r="BS78">
        <v>22.79</v>
      </c>
      <c r="BT78">
        <v>144.97999999999999</v>
      </c>
      <c r="BU78">
        <v>25</v>
      </c>
      <c r="BV78">
        <v>75.010000000000005</v>
      </c>
      <c r="BW78">
        <v>7</v>
      </c>
      <c r="BX78">
        <v>3</v>
      </c>
    </row>
    <row r="79" spans="7:76">
      <c r="G79" t="s">
        <v>121</v>
      </c>
      <c r="H79" s="115">
        <v>1020.4699999999998</v>
      </c>
      <c r="I79" s="88">
        <v>277.62000000000006</v>
      </c>
      <c r="J79" s="88">
        <v>390.90000000000003</v>
      </c>
      <c r="K79" s="88">
        <v>0.97</v>
      </c>
      <c r="L79" s="88">
        <v>1.45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41.56</v>
      </c>
      <c r="X79">
        <v>46.39</v>
      </c>
      <c r="Y79">
        <v>41.56</v>
      </c>
      <c r="Z79">
        <v>2.9</v>
      </c>
      <c r="AA79">
        <v>12.76</v>
      </c>
      <c r="AB79">
        <v>10.199999999999999</v>
      </c>
      <c r="AC79">
        <v>28.53</v>
      </c>
      <c r="AD79">
        <v>0.97</v>
      </c>
      <c r="AE79">
        <v>0</v>
      </c>
      <c r="AF79">
        <v>0</v>
      </c>
      <c r="AG79">
        <v>152.22</v>
      </c>
      <c r="AH79">
        <v>0</v>
      </c>
      <c r="AI79">
        <v>54.37</v>
      </c>
      <c r="AJ79">
        <v>0</v>
      </c>
      <c r="AK79">
        <v>0</v>
      </c>
      <c r="AL79">
        <v>0</v>
      </c>
      <c r="AM79">
        <v>0.77</v>
      </c>
      <c r="AN79">
        <v>49.77</v>
      </c>
      <c r="AO79">
        <v>81.19</v>
      </c>
      <c r="AP79">
        <v>96.65</v>
      </c>
      <c r="AQ79">
        <v>0</v>
      </c>
      <c r="AR79">
        <v>21.75</v>
      </c>
      <c r="AS79">
        <v>0</v>
      </c>
      <c r="AT79">
        <v>0</v>
      </c>
      <c r="AU79">
        <v>14.5</v>
      </c>
      <c r="AV79">
        <v>27.5</v>
      </c>
      <c r="AW79">
        <v>37.96</v>
      </c>
      <c r="AX79">
        <v>49.95</v>
      </c>
      <c r="AY79">
        <v>21.81</v>
      </c>
      <c r="AZ79">
        <v>96.65</v>
      </c>
      <c r="BA79">
        <v>190.99</v>
      </c>
      <c r="BB79">
        <v>36.729999999999997</v>
      </c>
      <c r="BC79">
        <v>1.45</v>
      </c>
      <c r="BD79">
        <v>49.77</v>
      </c>
      <c r="BE79">
        <v>0</v>
      </c>
      <c r="BF79">
        <v>0.97</v>
      </c>
      <c r="BG79">
        <v>0.41</v>
      </c>
      <c r="BH79">
        <v>0.52</v>
      </c>
      <c r="BI79">
        <v>0.97</v>
      </c>
      <c r="BJ79">
        <v>0.97</v>
      </c>
      <c r="BK79">
        <v>1.01</v>
      </c>
      <c r="BL79">
        <v>0.89</v>
      </c>
      <c r="BM79">
        <v>0.61</v>
      </c>
      <c r="BN79">
        <v>0.61</v>
      </c>
      <c r="BO79">
        <v>0</v>
      </c>
      <c r="BP79">
        <v>2.9</v>
      </c>
      <c r="BQ79">
        <v>24.16</v>
      </c>
      <c r="BR79">
        <v>60.41</v>
      </c>
      <c r="BS79">
        <v>22.79</v>
      </c>
      <c r="BT79">
        <v>300.58</v>
      </c>
      <c r="BU79">
        <v>25</v>
      </c>
      <c r="BV79">
        <v>75.010000000000005</v>
      </c>
      <c r="BW79">
        <v>3.29</v>
      </c>
      <c r="BX79">
        <v>1.41</v>
      </c>
    </row>
    <row r="80" spans="7:76">
      <c r="G80" t="s">
        <v>122</v>
      </c>
      <c r="H80" s="115">
        <v>1018.6499999999999</v>
      </c>
      <c r="I80" s="88">
        <v>276.84000000000003</v>
      </c>
      <c r="J80" s="88">
        <v>390.90000000000003</v>
      </c>
      <c r="K80" s="88">
        <v>0.97</v>
      </c>
      <c r="L80" s="88">
        <v>1.45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41.56</v>
      </c>
      <c r="X80">
        <v>46.39</v>
      </c>
      <c r="Y80">
        <v>41.56</v>
      </c>
      <c r="Z80">
        <v>2.9</v>
      </c>
      <c r="AA80">
        <v>12.76</v>
      </c>
      <c r="AB80">
        <v>10.199999999999999</v>
      </c>
      <c r="AC80">
        <v>28.53</v>
      </c>
      <c r="AD80">
        <v>0.97</v>
      </c>
      <c r="AE80">
        <v>0</v>
      </c>
      <c r="AF80">
        <v>0</v>
      </c>
      <c r="AG80">
        <v>152.22</v>
      </c>
      <c r="AH80">
        <v>0</v>
      </c>
      <c r="AI80">
        <v>54.37</v>
      </c>
      <c r="AJ80">
        <v>0</v>
      </c>
      <c r="AK80">
        <v>0</v>
      </c>
      <c r="AL80">
        <v>0</v>
      </c>
      <c r="AM80">
        <v>0.77</v>
      </c>
      <c r="AN80">
        <v>49.77</v>
      </c>
      <c r="AO80">
        <v>81.19</v>
      </c>
      <c r="AP80">
        <v>96.65</v>
      </c>
      <c r="AQ80">
        <v>0</v>
      </c>
      <c r="AR80">
        <v>21.75</v>
      </c>
      <c r="AS80">
        <v>0</v>
      </c>
      <c r="AT80">
        <v>0</v>
      </c>
      <c r="AU80">
        <v>14.5</v>
      </c>
      <c r="AV80">
        <v>27.5</v>
      </c>
      <c r="AW80">
        <v>37.96</v>
      </c>
      <c r="AX80">
        <v>49.95</v>
      </c>
      <c r="AY80">
        <v>21.81</v>
      </c>
      <c r="AZ80">
        <v>96.65</v>
      </c>
      <c r="BA80">
        <v>190.99</v>
      </c>
      <c r="BB80">
        <v>36.729999999999997</v>
      </c>
      <c r="BC80">
        <v>1.45</v>
      </c>
      <c r="BD80">
        <v>49.77</v>
      </c>
      <c r="BE80">
        <v>0</v>
      </c>
      <c r="BF80">
        <v>0.97</v>
      </c>
      <c r="BG80">
        <v>0.41</v>
      </c>
      <c r="BH80">
        <v>0.52</v>
      </c>
      <c r="BI80">
        <v>0.97</v>
      </c>
      <c r="BJ80">
        <v>0.97</v>
      </c>
      <c r="BK80">
        <v>1.01</v>
      </c>
      <c r="BL80">
        <v>0.89</v>
      </c>
      <c r="BM80">
        <v>0.61</v>
      </c>
      <c r="BN80">
        <v>0.61</v>
      </c>
      <c r="BO80">
        <v>0</v>
      </c>
      <c r="BP80">
        <v>2.9</v>
      </c>
      <c r="BQ80">
        <v>24.16</v>
      </c>
      <c r="BR80">
        <v>60.41</v>
      </c>
      <c r="BS80">
        <v>22.79</v>
      </c>
      <c r="BT80">
        <v>300.58</v>
      </c>
      <c r="BU80">
        <v>25</v>
      </c>
      <c r="BV80">
        <v>75.010000000000005</v>
      </c>
      <c r="BW80">
        <v>1.47</v>
      </c>
      <c r="BX80">
        <v>0.63</v>
      </c>
    </row>
    <row r="81" spans="7:76">
      <c r="G81" t="s">
        <v>123</v>
      </c>
      <c r="H81" s="115">
        <v>1017.5499999999998</v>
      </c>
      <c r="I81" s="88">
        <v>276.37000000000006</v>
      </c>
      <c r="J81" s="88">
        <v>390.90000000000003</v>
      </c>
      <c r="K81" s="88">
        <v>0.97</v>
      </c>
      <c r="L81" s="88">
        <v>1.45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41.56</v>
      </c>
      <c r="X81">
        <v>46.39</v>
      </c>
      <c r="Y81">
        <v>41.56</v>
      </c>
      <c r="Z81">
        <v>2.9</v>
      </c>
      <c r="AA81">
        <v>12.76</v>
      </c>
      <c r="AB81">
        <v>10.199999999999999</v>
      </c>
      <c r="AC81">
        <v>28.53</v>
      </c>
      <c r="AD81">
        <v>0.97</v>
      </c>
      <c r="AE81">
        <v>0</v>
      </c>
      <c r="AF81">
        <v>0</v>
      </c>
      <c r="AG81">
        <v>152.22</v>
      </c>
      <c r="AH81">
        <v>0</v>
      </c>
      <c r="AI81">
        <v>54.37</v>
      </c>
      <c r="AJ81">
        <v>0</v>
      </c>
      <c r="AK81">
        <v>0</v>
      </c>
      <c r="AL81">
        <v>0</v>
      </c>
      <c r="AM81">
        <v>0.77</v>
      </c>
      <c r="AN81">
        <v>49.77</v>
      </c>
      <c r="AO81">
        <v>81.19</v>
      </c>
      <c r="AP81">
        <v>96.65</v>
      </c>
      <c r="AQ81">
        <v>96.65</v>
      </c>
      <c r="AR81">
        <v>21.75</v>
      </c>
      <c r="AS81">
        <v>0</v>
      </c>
      <c r="AT81">
        <v>0</v>
      </c>
      <c r="AU81">
        <v>14.5</v>
      </c>
      <c r="AV81">
        <v>27.5</v>
      </c>
      <c r="AW81">
        <v>37.96</v>
      </c>
      <c r="AX81">
        <v>49.95</v>
      </c>
      <c r="AY81">
        <v>21.81</v>
      </c>
      <c r="AZ81">
        <v>96.65</v>
      </c>
      <c r="BA81">
        <v>190.99</v>
      </c>
      <c r="BB81">
        <v>36.729999999999997</v>
      </c>
      <c r="BC81">
        <v>1.45</v>
      </c>
      <c r="BD81">
        <v>49.77</v>
      </c>
      <c r="BE81">
        <v>0</v>
      </c>
      <c r="BF81">
        <v>0.97</v>
      </c>
      <c r="BG81">
        <v>0.41</v>
      </c>
      <c r="BH81">
        <v>0.52</v>
      </c>
      <c r="BI81">
        <v>0.97</v>
      </c>
      <c r="BJ81">
        <v>0.97</v>
      </c>
      <c r="BK81">
        <v>1.01</v>
      </c>
      <c r="BL81">
        <v>0.89</v>
      </c>
      <c r="BM81">
        <v>0.61</v>
      </c>
      <c r="BN81">
        <v>0.61</v>
      </c>
      <c r="BO81">
        <v>0</v>
      </c>
      <c r="BP81">
        <v>2.9</v>
      </c>
      <c r="BQ81">
        <v>24.16</v>
      </c>
      <c r="BR81">
        <v>60.41</v>
      </c>
      <c r="BS81">
        <v>22.79</v>
      </c>
      <c r="BT81">
        <v>203.93</v>
      </c>
      <c r="BU81">
        <v>25</v>
      </c>
      <c r="BV81">
        <v>75.010000000000005</v>
      </c>
      <c r="BW81">
        <v>0.37</v>
      </c>
      <c r="BX81">
        <v>0.16</v>
      </c>
    </row>
    <row r="82" spans="7:76">
      <c r="G82" t="s">
        <v>124</v>
      </c>
      <c r="H82" s="115">
        <v>1017.1799999999998</v>
      </c>
      <c r="I82" s="88">
        <v>276.21000000000004</v>
      </c>
      <c r="J82" s="88">
        <v>390.90000000000003</v>
      </c>
      <c r="K82" s="88">
        <v>0.97</v>
      </c>
      <c r="L82" s="88">
        <v>1.45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41.56</v>
      </c>
      <c r="X82">
        <v>46.39</v>
      </c>
      <c r="Y82">
        <v>41.56</v>
      </c>
      <c r="Z82">
        <v>2.9</v>
      </c>
      <c r="AA82">
        <v>12.76</v>
      </c>
      <c r="AB82">
        <v>10.199999999999999</v>
      </c>
      <c r="AC82">
        <v>28.53</v>
      </c>
      <c r="AD82">
        <v>0.97</v>
      </c>
      <c r="AE82">
        <v>0</v>
      </c>
      <c r="AF82">
        <v>0</v>
      </c>
      <c r="AG82">
        <v>152.22</v>
      </c>
      <c r="AH82">
        <v>0</v>
      </c>
      <c r="AI82">
        <v>54.37</v>
      </c>
      <c r="AJ82">
        <v>0</v>
      </c>
      <c r="AK82">
        <v>0</v>
      </c>
      <c r="AL82">
        <v>0</v>
      </c>
      <c r="AM82">
        <v>0.77</v>
      </c>
      <c r="AN82">
        <v>49.77</v>
      </c>
      <c r="AO82">
        <v>81.19</v>
      </c>
      <c r="AP82">
        <v>96.65</v>
      </c>
      <c r="AQ82">
        <v>96.65</v>
      </c>
      <c r="AR82">
        <v>21.75</v>
      </c>
      <c r="AS82">
        <v>0</v>
      </c>
      <c r="AT82">
        <v>0</v>
      </c>
      <c r="AU82">
        <v>14.5</v>
      </c>
      <c r="AV82">
        <v>27.5</v>
      </c>
      <c r="AW82">
        <v>37.96</v>
      </c>
      <c r="AX82">
        <v>49.95</v>
      </c>
      <c r="AY82">
        <v>21.81</v>
      </c>
      <c r="AZ82">
        <v>96.65</v>
      </c>
      <c r="BA82">
        <v>190.99</v>
      </c>
      <c r="BB82">
        <v>36.729999999999997</v>
      </c>
      <c r="BC82">
        <v>1.45</v>
      </c>
      <c r="BD82">
        <v>49.77</v>
      </c>
      <c r="BE82">
        <v>0</v>
      </c>
      <c r="BF82">
        <v>0.97</v>
      </c>
      <c r="BG82">
        <v>0.41</v>
      </c>
      <c r="BH82">
        <v>0.52</v>
      </c>
      <c r="BI82">
        <v>0.97</v>
      </c>
      <c r="BJ82">
        <v>0.97</v>
      </c>
      <c r="BK82">
        <v>1.01</v>
      </c>
      <c r="BL82">
        <v>0.89</v>
      </c>
      <c r="BM82">
        <v>0.61</v>
      </c>
      <c r="BN82">
        <v>0.61</v>
      </c>
      <c r="BO82">
        <v>0</v>
      </c>
      <c r="BP82">
        <v>2.9</v>
      </c>
      <c r="BQ82">
        <v>24.16</v>
      </c>
      <c r="BR82">
        <v>60.41</v>
      </c>
      <c r="BS82">
        <v>22.79</v>
      </c>
      <c r="BT82">
        <v>203.93</v>
      </c>
      <c r="BU82">
        <v>25</v>
      </c>
      <c r="BV82">
        <v>75.010000000000005</v>
      </c>
      <c r="BW82">
        <v>0</v>
      </c>
      <c r="BX82">
        <v>0</v>
      </c>
    </row>
    <row r="83" spans="7:76">
      <c r="G83" t="s">
        <v>125</v>
      </c>
      <c r="H83" s="115">
        <v>1047.9099999999999</v>
      </c>
      <c r="I83" s="88">
        <v>276.21000000000004</v>
      </c>
      <c r="J83" s="88">
        <v>390.90000000000003</v>
      </c>
      <c r="K83" s="88">
        <v>0.97</v>
      </c>
      <c r="L83" s="88">
        <v>1.45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24.16</v>
      </c>
      <c r="X83">
        <v>46.39</v>
      </c>
      <c r="Y83">
        <v>41.56</v>
      </c>
      <c r="Z83">
        <v>2.9</v>
      </c>
      <c r="AA83">
        <v>12.76</v>
      </c>
      <c r="AB83">
        <v>10.199999999999999</v>
      </c>
      <c r="AC83">
        <v>28.53</v>
      </c>
      <c r="AD83">
        <v>0.97</v>
      </c>
      <c r="AE83">
        <v>0</v>
      </c>
      <c r="AF83">
        <v>0</v>
      </c>
      <c r="AG83">
        <v>152.22</v>
      </c>
      <c r="AH83">
        <v>0</v>
      </c>
      <c r="AI83">
        <v>54.37</v>
      </c>
      <c r="AJ83">
        <v>0</v>
      </c>
      <c r="AK83">
        <v>0</v>
      </c>
      <c r="AL83">
        <v>0</v>
      </c>
      <c r="AM83">
        <v>0.77</v>
      </c>
      <c r="AN83">
        <v>49.77</v>
      </c>
      <c r="AO83">
        <v>81.19</v>
      </c>
      <c r="AP83">
        <v>96.65</v>
      </c>
      <c r="AQ83">
        <v>144.97999999999999</v>
      </c>
      <c r="AR83">
        <v>21.75</v>
      </c>
      <c r="AS83">
        <v>0</v>
      </c>
      <c r="AT83">
        <v>0</v>
      </c>
      <c r="AU83">
        <v>14.5</v>
      </c>
      <c r="AV83">
        <v>27.5</v>
      </c>
      <c r="AW83">
        <v>37.96</v>
      </c>
      <c r="AX83">
        <v>49.95</v>
      </c>
      <c r="AY83">
        <v>21.81</v>
      </c>
      <c r="AZ83">
        <v>96.65</v>
      </c>
      <c r="BA83">
        <v>190.99</v>
      </c>
      <c r="BB83">
        <v>36.729999999999997</v>
      </c>
      <c r="BC83">
        <v>1.45</v>
      </c>
      <c r="BD83">
        <v>49.77</v>
      </c>
      <c r="BE83">
        <v>0</v>
      </c>
      <c r="BF83">
        <v>0.77</v>
      </c>
      <c r="BG83">
        <v>0.41</v>
      </c>
      <c r="BH83">
        <v>0.52</v>
      </c>
      <c r="BI83">
        <v>0.97</v>
      </c>
      <c r="BJ83">
        <v>0.97</v>
      </c>
      <c r="BK83">
        <v>1.01</v>
      </c>
      <c r="BL83">
        <v>0.89</v>
      </c>
      <c r="BM83">
        <v>0.61</v>
      </c>
      <c r="BN83">
        <v>0.61</v>
      </c>
      <c r="BO83">
        <v>0</v>
      </c>
      <c r="BP83">
        <v>2.9</v>
      </c>
      <c r="BQ83">
        <v>24.16</v>
      </c>
      <c r="BR83">
        <v>60.41</v>
      </c>
      <c r="BS83">
        <v>22.79</v>
      </c>
      <c r="BT83">
        <v>203.93</v>
      </c>
      <c r="BU83">
        <v>25</v>
      </c>
      <c r="BV83">
        <v>75.010000000000005</v>
      </c>
      <c r="BW83">
        <v>0</v>
      </c>
      <c r="BX83">
        <v>0</v>
      </c>
    </row>
    <row r="84" spans="7:76">
      <c r="G84" t="s">
        <v>126</v>
      </c>
      <c r="H84" s="115">
        <v>1047.9099999999999</v>
      </c>
      <c r="I84" s="88">
        <v>276.21000000000004</v>
      </c>
      <c r="J84" s="88">
        <v>390.90000000000003</v>
      </c>
      <c r="K84" s="88">
        <v>0.97</v>
      </c>
      <c r="L84" s="88">
        <v>1.45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24.16</v>
      </c>
      <c r="X84">
        <v>46.39</v>
      </c>
      <c r="Y84">
        <v>41.56</v>
      </c>
      <c r="Z84">
        <v>2.9</v>
      </c>
      <c r="AA84">
        <v>12.76</v>
      </c>
      <c r="AB84">
        <v>10.199999999999999</v>
      </c>
      <c r="AC84">
        <v>28.53</v>
      </c>
      <c r="AD84">
        <v>0.97</v>
      </c>
      <c r="AE84">
        <v>0</v>
      </c>
      <c r="AF84">
        <v>0</v>
      </c>
      <c r="AG84">
        <v>152.22</v>
      </c>
      <c r="AH84">
        <v>0</v>
      </c>
      <c r="AI84">
        <v>54.37</v>
      </c>
      <c r="AJ84">
        <v>0</v>
      </c>
      <c r="AK84">
        <v>0</v>
      </c>
      <c r="AL84">
        <v>0</v>
      </c>
      <c r="AM84">
        <v>0.77</v>
      </c>
      <c r="AN84">
        <v>49.77</v>
      </c>
      <c r="AO84">
        <v>81.19</v>
      </c>
      <c r="AP84">
        <v>96.65</v>
      </c>
      <c r="AQ84">
        <v>144.97999999999999</v>
      </c>
      <c r="AR84">
        <v>21.75</v>
      </c>
      <c r="AS84">
        <v>0</v>
      </c>
      <c r="AT84">
        <v>0</v>
      </c>
      <c r="AU84">
        <v>14.5</v>
      </c>
      <c r="AV84">
        <v>27.5</v>
      </c>
      <c r="AW84">
        <v>37.96</v>
      </c>
      <c r="AX84">
        <v>49.95</v>
      </c>
      <c r="AY84">
        <v>21.81</v>
      </c>
      <c r="AZ84">
        <v>96.65</v>
      </c>
      <c r="BA84">
        <v>190.99</v>
      </c>
      <c r="BB84">
        <v>36.729999999999997</v>
      </c>
      <c r="BC84">
        <v>1.45</v>
      </c>
      <c r="BD84">
        <v>49.77</v>
      </c>
      <c r="BE84">
        <v>0</v>
      </c>
      <c r="BF84">
        <v>0.77</v>
      </c>
      <c r="BG84">
        <v>0.41</v>
      </c>
      <c r="BH84">
        <v>0.52</v>
      </c>
      <c r="BI84">
        <v>0.97</v>
      </c>
      <c r="BJ84">
        <v>0.97</v>
      </c>
      <c r="BK84">
        <v>1.01</v>
      </c>
      <c r="BL84">
        <v>0.89</v>
      </c>
      <c r="BM84">
        <v>0.61</v>
      </c>
      <c r="BN84">
        <v>0.61</v>
      </c>
      <c r="BO84">
        <v>0</v>
      </c>
      <c r="BP84">
        <v>2.9</v>
      </c>
      <c r="BQ84">
        <v>24.16</v>
      </c>
      <c r="BR84">
        <v>60.41</v>
      </c>
      <c r="BS84">
        <v>22.79</v>
      </c>
      <c r="BT84">
        <v>203.93</v>
      </c>
      <c r="BU84">
        <v>25</v>
      </c>
      <c r="BV84">
        <v>75.010000000000005</v>
      </c>
      <c r="BW84">
        <v>0</v>
      </c>
      <c r="BX84">
        <v>0</v>
      </c>
    </row>
    <row r="85" spans="7:76">
      <c r="G85" t="s">
        <v>127</v>
      </c>
      <c r="H85" s="115">
        <v>1047.9099999999999</v>
      </c>
      <c r="I85" s="88">
        <v>276.21000000000004</v>
      </c>
      <c r="J85" s="88">
        <v>390.90000000000003</v>
      </c>
      <c r="K85" s="88">
        <v>0.97</v>
      </c>
      <c r="L85" s="88">
        <v>1.45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24.16</v>
      </c>
      <c r="X85">
        <v>46.39</v>
      </c>
      <c r="Y85">
        <v>41.56</v>
      </c>
      <c r="Z85">
        <v>2.9</v>
      </c>
      <c r="AA85">
        <v>12.76</v>
      </c>
      <c r="AB85">
        <v>10.199999999999999</v>
      </c>
      <c r="AC85">
        <v>28.53</v>
      </c>
      <c r="AD85">
        <v>0.97</v>
      </c>
      <c r="AE85">
        <v>0</v>
      </c>
      <c r="AF85">
        <v>0</v>
      </c>
      <c r="AG85">
        <v>152.22</v>
      </c>
      <c r="AH85">
        <v>0</v>
      </c>
      <c r="AI85">
        <v>54.37</v>
      </c>
      <c r="AJ85">
        <v>0</v>
      </c>
      <c r="AK85">
        <v>0</v>
      </c>
      <c r="AL85">
        <v>0</v>
      </c>
      <c r="AM85">
        <v>0.77</v>
      </c>
      <c r="AN85">
        <v>49.77</v>
      </c>
      <c r="AO85">
        <v>81.19</v>
      </c>
      <c r="AP85">
        <v>96.65</v>
      </c>
      <c r="AQ85">
        <v>144.97999999999999</v>
      </c>
      <c r="AR85">
        <v>21.75</v>
      </c>
      <c r="AS85">
        <v>0</v>
      </c>
      <c r="AT85">
        <v>0</v>
      </c>
      <c r="AU85">
        <v>14.5</v>
      </c>
      <c r="AV85">
        <v>27.5</v>
      </c>
      <c r="AW85">
        <v>37.96</v>
      </c>
      <c r="AX85">
        <v>49.95</v>
      </c>
      <c r="AY85">
        <v>21.81</v>
      </c>
      <c r="AZ85">
        <v>96.65</v>
      </c>
      <c r="BA85">
        <v>190.99</v>
      </c>
      <c r="BB85">
        <v>36.729999999999997</v>
      </c>
      <c r="BC85">
        <v>1.45</v>
      </c>
      <c r="BD85">
        <v>49.77</v>
      </c>
      <c r="BE85">
        <v>0</v>
      </c>
      <c r="BF85">
        <v>0.77</v>
      </c>
      <c r="BG85">
        <v>0.41</v>
      </c>
      <c r="BH85">
        <v>0.52</v>
      </c>
      <c r="BI85">
        <v>0.97</v>
      </c>
      <c r="BJ85">
        <v>0.97</v>
      </c>
      <c r="BK85">
        <v>1.01</v>
      </c>
      <c r="BL85">
        <v>0.89</v>
      </c>
      <c r="BM85">
        <v>0.61</v>
      </c>
      <c r="BN85">
        <v>0.61</v>
      </c>
      <c r="BO85">
        <v>0</v>
      </c>
      <c r="BP85">
        <v>2.9</v>
      </c>
      <c r="BQ85">
        <v>24.16</v>
      </c>
      <c r="BR85">
        <v>60.41</v>
      </c>
      <c r="BS85">
        <v>22.79</v>
      </c>
      <c r="BT85">
        <v>203.93</v>
      </c>
      <c r="BU85">
        <v>25</v>
      </c>
      <c r="BV85">
        <v>75.010000000000005</v>
      </c>
      <c r="BW85">
        <v>0</v>
      </c>
      <c r="BX85">
        <v>0</v>
      </c>
    </row>
    <row r="86" spans="7:76">
      <c r="G86" t="s">
        <v>128</v>
      </c>
      <c r="H86" s="115">
        <v>1144.5599999999997</v>
      </c>
      <c r="I86" s="88">
        <v>276.21000000000004</v>
      </c>
      <c r="J86" s="88">
        <v>390.90000000000003</v>
      </c>
      <c r="K86" s="88">
        <v>0.97</v>
      </c>
      <c r="L86" s="88">
        <v>1.45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24.16</v>
      </c>
      <c r="X86">
        <v>46.39</v>
      </c>
      <c r="Y86">
        <v>41.56</v>
      </c>
      <c r="Z86">
        <v>2.9</v>
      </c>
      <c r="AA86">
        <v>12.76</v>
      </c>
      <c r="AB86">
        <v>10.199999999999999</v>
      </c>
      <c r="AC86">
        <v>28.53</v>
      </c>
      <c r="AD86">
        <v>0.97</v>
      </c>
      <c r="AE86">
        <v>0</v>
      </c>
      <c r="AF86">
        <v>0</v>
      </c>
      <c r="AG86">
        <v>152.22</v>
      </c>
      <c r="AH86">
        <v>0</v>
      </c>
      <c r="AI86">
        <v>54.37</v>
      </c>
      <c r="AJ86">
        <v>0</v>
      </c>
      <c r="AK86">
        <v>0</v>
      </c>
      <c r="AL86">
        <v>0</v>
      </c>
      <c r="AM86">
        <v>0.77</v>
      </c>
      <c r="AN86">
        <v>49.77</v>
      </c>
      <c r="AO86">
        <v>81.19</v>
      </c>
      <c r="AP86">
        <v>96.65</v>
      </c>
      <c r="AQ86">
        <v>144.97999999999999</v>
      </c>
      <c r="AR86">
        <v>21.75</v>
      </c>
      <c r="AS86">
        <v>0</v>
      </c>
      <c r="AT86">
        <v>0</v>
      </c>
      <c r="AU86">
        <v>14.5</v>
      </c>
      <c r="AV86">
        <v>27.5</v>
      </c>
      <c r="AW86">
        <v>37.96</v>
      </c>
      <c r="AX86">
        <v>49.95</v>
      </c>
      <c r="AY86">
        <v>21.81</v>
      </c>
      <c r="AZ86">
        <v>96.65</v>
      </c>
      <c r="BA86">
        <v>190.99</v>
      </c>
      <c r="BB86">
        <v>36.729999999999997</v>
      </c>
      <c r="BC86">
        <v>1.45</v>
      </c>
      <c r="BD86">
        <v>49.77</v>
      </c>
      <c r="BE86">
        <v>0</v>
      </c>
      <c r="BF86">
        <v>0.77</v>
      </c>
      <c r="BG86">
        <v>0.41</v>
      </c>
      <c r="BH86">
        <v>0.52</v>
      </c>
      <c r="BI86">
        <v>0.97</v>
      </c>
      <c r="BJ86">
        <v>0.97</v>
      </c>
      <c r="BK86">
        <v>1.01</v>
      </c>
      <c r="BL86">
        <v>0.89</v>
      </c>
      <c r="BM86">
        <v>0.61</v>
      </c>
      <c r="BN86">
        <v>0.61</v>
      </c>
      <c r="BO86">
        <v>0</v>
      </c>
      <c r="BP86">
        <v>2.9</v>
      </c>
      <c r="BQ86">
        <v>24.16</v>
      </c>
      <c r="BR86">
        <v>60.41</v>
      </c>
      <c r="BS86">
        <v>22.79</v>
      </c>
      <c r="BT86">
        <v>300.58</v>
      </c>
      <c r="BU86">
        <v>25</v>
      </c>
      <c r="BV86">
        <v>75.010000000000005</v>
      </c>
      <c r="BW86">
        <v>0</v>
      </c>
      <c r="BX86">
        <v>0</v>
      </c>
    </row>
    <row r="87" spans="7:76">
      <c r="G87" t="s">
        <v>129</v>
      </c>
      <c r="H87" s="115">
        <v>1241.1399999999999</v>
      </c>
      <c r="I87" s="88">
        <v>308.01000000000005</v>
      </c>
      <c r="J87" s="88">
        <v>390.90000000000003</v>
      </c>
      <c r="K87" s="88">
        <v>0.97</v>
      </c>
      <c r="L87" s="88">
        <v>1.45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24.16</v>
      </c>
      <c r="X87">
        <v>46.39</v>
      </c>
      <c r="Y87">
        <v>41.56</v>
      </c>
      <c r="Z87">
        <v>2.9</v>
      </c>
      <c r="AA87">
        <v>12.76</v>
      </c>
      <c r="AB87">
        <v>10.199999999999999</v>
      </c>
      <c r="AC87">
        <v>28.53</v>
      </c>
      <c r="AD87">
        <v>0.97</v>
      </c>
      <c r="AE87">
        <v>0</v>
      </c>
      <c r="AF87">
        <v>0</v>
      </c>
      <c r="AG87">
        <v>152.22</v>
      </c>
      <c r="AH87">
        <v>0</v>
      </c>
      <c r="AI87">
        <v>54.37</v>
      </c>
      <c r="AJ87">
        <v>0</v>
      </c>
      <c r="AK87">
        <v>0</v>
      </c>
      <c r="AL87">
        <v>0</v>
      </c>
      <c r="AM87">
        <v>0.77</v>
      </c>
      <c r="AN87">
        <v>49.77</v>
      </c>
      <c r="AO87">
        <v>81.19</v>
      </c>
      <c r="AP87">
        <v>96.65</v>
      </c>
      <c r="AQ87">
        <v>144.97999999999999</v>
      </c>
      <c r="AR87">
        <v>21.75</v>
      </c>
      <c r="AS87">
        <v>0</v>
      </c>
      <c r="AT87">
        <v>14.5</v>
      </c>
      <c r="AU87">
        <v>14.5</v>
      </c>
      <c r="AV87">
        <v>27.5</v>
      </c>
      <c r="AW87">
        <v>37.96</v>
      </c>
      <c r="AX87">
        <v>67.25</v>
      </c>
      <c r="AY87">
        <v>21.81</v>
      </c>
      <c r="AZ87">
        <v>96.65</v>
      </c>
      <c r="BA87">
        <v>190.99</v>
      </c>
      <c r="BB87">
        <v>36.729999999999997</v>
      </c>
      <c r="BC87">
        <v>1.45</v>
      </c>
      <c r="BD87">
        <v>49.77</v>
      </c>
      <c r="BE87">
        <v>0</v>
      </c>
      <c r="BF87">
        <v>0.77</v>
      </c>
      <c r="BG87">
        <v>0.41</v>
      </c>
      <c r="BH87">
        <v>0.52</v>
      </c>
      <c r="BI87">
        <v>0.97</v>
      </c>
      <c r="BJ87">
        <v>0.97</v>
      </c>
      <c r="BK87">
        <v>1.01</v>
      </c>
      <c r="BL87">
        <v>0.82</v>
      </c>
      <c r="BM87">
        <v>0.61</v>
      </c>
      <c r="BN87">
        <v>0.61</v>
      </c>
      <c r="BO87">
        <v>0</v>
      </c>
      <c r="BP87">
        <v>2.9</v>
      </c>
      <c r="BQ87">
        <v>24.16</v>
      </c>
      <c r="BR87">
        <v>60.41</v>
      </c>
      <c r="BS87">
        <v>22.79</v>
      </c>
      <c r="BT87">
        <v>397.23</v>
      </c>
      <c r="BU87">
        <v>25</v>
      </c>
      <c r="BV87">
        <v>75.010000000000005</v>
      </c>
      <c r="BW87">
        <v>0</v>
      </c>
      <c r="BX87">
        <v>0</v>
      </c>
    </row>
    <row r="88" spans="7:76">
      <c r="G88" t="s">
        <v>130</v>
      </c>
      <c r="H88" s="115">
        <v>1241.1399999999999</v>
      </c>
      <c r="I88" s="88">
        <v>308.01000000000005</v>
      </c>
      <c r="J88" s="88">
        <v>390.90000000000003</v>
      </c>
      <c r="K88" s="88">
        <v>0.97</v>
      </c>
      <c r="L88" s="88">
        <v>1.45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24.16</v>
      </c>
      <c r="X88">
        <v>46.39</v>
      </c>
      <c r="Y88">
        <v>41.56</v>
      </c>
      <c r="Z88">
        <v>2.9</v>
      </c>
      <c r="AA88">
        <v>12.76</v>
      </c>
      <c r="AB88">
        <v>10.199999999999999</v>
      </c>
      <c r="AC88">
        <v>28.53</v>
      </c>
      <c r="AD88">
        <v>0.97</v>
      </c>
      <c r="AE88">
        <v>0</v>
      </c>
      <c r="AF88">
        <v>0</v>
      </c>
      <c r="AG88">
        <v>152.22</v>
      </c>
      <c r="AH88">
        <v>0</v>
      </c>
      <c r="AI88">
        <v>54.37</v>
      </c>
      <c r="AJ88">
        <v>0</v>
      </c>
      <c r="AK88">
        <v>0</v>
      </c>
      <c r="AL88">
        <v>0</v>
      </c>
      <c r="AM88">
        <v>0.77</v>
      </c>
      <c r="AN88">
        <v>49.77</v>
      </c>
      <c r="AO88">
        <v>81.19</v>
      </c>
      <c r="AP88">
        <v>96.65</v>
      </c>
      <c r="AQ88">
        <v>144.97999999999999</v>
      </c>
      <c r="AR88">
        <v>21.75</v>
      </c>
      <c r="AS88">
        <v>0</v>
      </c>
      <c r="AT88">
        <v>14.5</v>
      </c>
      <c r="AU88">
        <v>14.5</v>
      </c>
      <c r="AV88">
        <v>27.5</v>
      </c>
      <c r="AW88">
        <v>37.96</v>
      </c>
      <c r="AX88">
        <v>67.25</v>
      </c>
      <c r="AY88">
        <v>21.81</v>
      </c>
      <c r="AZ88">
        <v>96.65</v>
      </c>
      <c r="BA88">
        <v>190.99</v>
      </c>
      <c r="BB88">
        <v>36.729999999999997</v>
      </c>
      <c r="BC88">
        <v>1.45</v>
      </c>
      <c r="BD88">
        <v>49.77</v>
      </c>
      <c r="BE88">
        <v>0</v>
      </c>
      <c r="BF88">
        <v>0.77</v>
      </c>
      <c r="BG88">
        <v>0.41</v>
      </c>
      <c r="BH88">
        <v>0.52</v>
      </c>
      <c r="BI88">
        <v>0.97</v>
      </c>
      <c r="BJ88">
        <v>0.97</v>
      </c>
      <c r="BK88">
        <v>1.01</v>
      </c>
      <c r="BL88">
        <v>0.82</v>
      </c>
      <c r="BM88">
        <v>0.61</v>
      </c>
      <c r="BN88">
        <v>0.61</v>
      </c>
      <c r="BO88">
        <v>0</v>
      </c>
      <c r="BP88">
        <v>2.9</v>
      </c>
      <c r="BQ88">
        <v>24.16</v>
      </c>
      <c r="BR88">
        <v>60.41</v>
      </c>
      <c r="BS88">
        <v>22.79</v>
      </c>
      <c r="BT88">
        <v>397.23</v>
      </c>
      <c r="BU88">
        <v>25</v>
      </c>
      <c r="BV88">
        <v>75.010000000000005</v>
      </c>
      <c r="BW88">
        <v>0</v>
      </c>
      <c r="BX88">
        <v>0</v>
      </c>
    </row>
    <row r="89" spans="7:76">
      <c r="G89" t="s">
        <v>131</v>
      </c>
      <c r="H89" s="115">
        <v>1241.1399999999999</v>
      </c>
      <c r="I89" s="88">
        <v>308.01000000000005</v>
      </c>
      <c r="J89" s="88">
        <v>390.90000000000003</v>
      </c>
      <c r="K89" s="88">
        <v>0.97</v>
      </c>
      <c r="L89" s="88">
        <v>1.45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24.16</v>
      </c>
      <c r="X89">
        <v>46.39</v>
      </c>
      <c r="Y89">
        <v>41.56</v>
      </c>
      <c r="Z89">
        <v>2.9</v>
      </c>
      <c r="AA89">
        <v>12.76</v>
      </c>
      <c r="AB89">
        <v>10.199999999999999</v>
      </c>
      <c r="AC89">
        <v>28.53</v>
      </c>
      <c r="AD89">
        <v>0.97</v>
      </c>
      <c r="AE89">
        <v>0</v>
      </c>
      <c r="AF89">
        <v>0</v>
      </c>
      <c r="AG89">
        <v>152.22</v>
      </c>
      <c r="AH89">
        <v>0</v>
      </c>
      <c r="AI89">
        <v>54.37</v>
      </c>
      <c r="AJ89">
        <v>0</v>
      </c>
      <c r="AK89">
        <v>0</v>
      </c>
      <c r="AL89">
        <v>0</v>
      </c>
      <c r="AM89">
        <v>0.77</v>
      </c>
      <c r="AN89">
        <v>49.77</v>
      </c>
      <c r="AO89">
        <v>81.19</v>
      </c>
      <c r="AP89">
        <v>96.65</v>
      </c>
      <c r="AQ89">
        <v>144.97999999999999</v>
      </c>
      <c r="AR89">
        <v>21.75</v>
      </c>
      <c r="AS89">
        <v>0</v>
      </c>
      <c r="AT89">
        <v>14.5</v>
      </c>
      <c r="AU89">
        <v>14.5</v>
      </c>
      <c r="AV89">
        <v>27.5</v>
      </c>
      <c r="AW89">
        <v>37.96</v>
      </c>
      <c r="AX89">
        <v>67.25</v>
      </c>
      <c r="AY89">
        <v>21.81</v>
      </c>
      <c r="AZ89">
        <v>96.65</v>
      </c>
      <c r="BA89">
        <v>190.99</v>
      </c>
      <c r="BB89">
        <v>36.729999999999997</v>
      </c>
      <c r="BC89">
        <v>1.45</v>
      </c>
      <c r="BD89">
        <v>49.77</v>
      </c>
      <c r="BE89">
        <v>0</v>
      </c>
      <c r="BF89">
        <v>0.77</v>
      </c>
      <c r="BG89">
        <v>0.41</v>
      </c>
      <c r="BH89">
        <v>0.52</v>
      </c>
      <c r="BI89">
        <v>0.97</v>
      </c>
      <c r="BJ89">
        <v>0.97</v>
      </c>
      <c r="BK89">
        <v>1.01</v>
      </c>
      <c r="BL89">
        <v>0.82</v>
      </c>
      <c r="BM89">
        <v>0.61</v>
      </c>
      <c r="BN89">
        <v>0.61</v>
      </c>
      <c r="BO89">
        <v>0</v>
      </c>
      <c r="BP89">
        <v>2.9</v>
      </c>
      <c r="BQ89">
        <v>24.16</v>
      </c>
      <c r="BR89">
        <v>60.41</v>
      </c>
      <c r="BS89">
        <v>22.79</v>
      </c>
      <c r="BT89">
        <v>397.23</v>
      </c>
      <c r="BU89">
        <v>25</v>
      </c>
      <c r="BV89">
        <v>75.010000000000005</v>
      </c>
      <c r="BW89">
        <v>0</v>
      </c>
      <c r="BX89">
        <v>0</v>
      </c>
    </row>
    <row r="90" spans="7:76">
      <c r="G90" t="s">
        <v>132</v>
      </c>
      <c r="H90" s="115">
        <v>1241.1399999999999</v>
      </c>
      <c r="I90" s="88">
        <v>308.01000000000005</v>
      </c>
      <c r="J90" s="88">
        <v>390.90000000000003</v>
      </c>
      <c r="K90" s="88">
        <v>0.97</v>
      </c>
      <c r="L90" s="88">
        <v>1.45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24.16</v>
      </c>
      <c r="X90">
        <v>46.39</v>
      </c>
      <c r="Y90">
        <v>41.56</v>
      </c>
      <c r="Z90">
        <v>2.9</v>
      </c>
      <c r="AA90">
        <v>12.76</v>
      </c>
      <c r="AB90">
        <v>10.199999999999999</v>
      </c>
      <c r="AC90">
        <v>28.53</v>
      </c>
      <c r="AD90">
        <v>0.97</v>
      </c>
      <c r="AE90">
        <v>0</v>
      </c>
      <c r="AF90">
        <v>0</v>
      </c>
      <c r="AG90">
        <v>152.22</v>
      </c>
      <c r="AH90">
        <v>0</v>
      </c>
      <c r="AI90">
        <v>54.37</v>
      </c>
      <c r="AJ90">
        <v>0</v>
      </c>
      <c r="AK90">
        <v>0</v>
      </c>
      <c r="AL90">
        <v>0</v>
      </c>
      <c r="AM90">
        <v>0.77</v>
      </c>
      <c r="AN90">
        <v>49.77</v>
      </c>
      <c r="AO90">
        <v>81.19</v>
      </c>
      <c r="AP90">
        <v>96.65</v>
      </c>
      <c r="AQ90">
        <v>144.97999999999999</v>
      </c>
      <c r="AR90">
        <v>21.75</v>
      </c>
      <c r="AS90">
        <v>0</v>
      </c>
      <c r="AT90">
        <v>14.5</v>
      </c>
      <c r="AU90">
        <v>14.5</v>
      </c>
      <c r="AV90">
        <v>27.5</v>
      </c>
      <c r="AW90">
        <v>37.96</v>
      </c>
      <c r="AX90">
        <v>67.25</v>
      </c>
      <c r="AY90">
        <v>21.81</v>
      </c>
      <c r="AZ90">
        <v>96.65</v>
      </c>
      <c r="BA90">
        <v>190.99</v>
      </c>
      <c r="BB90">
        <v>36.729999999999997</v>
      </c>
      <c r="BC90">
        <v>1.45</v>
      </c>
      <c r="BD90">
        <v>49.77</v>
      </c>
      <c r="BE90">
        <v>0</v>
      </c>
      <c r="BF90">
        <v>0.77</v>
      </c>
      <c r="BG90">
        <v>0.41</v>
      </c>
      <c r="BH90">
        <v>0.52</v>
      </c>
      <c r="BI90">
        <v>0.97</v>
      </c>
      <c r="BJ90">
        <v>0.97</v>
      </c>
      <c r="BK90">
        <v>1.01</v>
      </c>
      <c r="BL90">
        <v>0.82</v>
      </c>
      <c r="BM90">
        <v>0.61</v>
      </c>
      <c r="BN90">
        <v>0.61</v>
      </c>
      <c r="BO90">
        <v>0</v>
      </c>
      <c r="BP90">
        <v>2.9</v>
      </c>
      <c r="BQ90">
        <v>24.16</v>
      </c>
      <c r="BR90">
        <v>60.41</v>
      </c>
      <c r="BS90">
        <v>22.79</v>
      </c>
      <c r="BT90">
        <v>397.23</v>
      </c>
      <c r="BU90">
        <v>25</v>
      </c>
      <c r="BV90">
        <v>75.010000000000005</v>
      </c>
      <c r="BW90">
        <v>0</v>
      </c>
      <c r="BX90">
        <v>0</v>
      </c>
    </row>
    <row r="91" spans="7:76">
      <c r="G91" t="s">
        <v>133</v>
      </c>
      <c r="H91" s="115">
        <v>1370.61</v>
      </c>
      <c r="I91" s="88">
        <v>351.51000000000005</v>
      </c>
      <c r="J91" s="88">
        <v>390.90000000000003</v>
      </c>
      <c r="K91" s="88">
        <v>0.97</v>
      </c>
      <c r="L91" s="88">
        <v>1.45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24.16</v>
      </c>
      <c r="X91">
        <v>46.39</v>
      </c>
      <c r="Y91">
        <v>41.56</v>
      </c>
      <c r="Z91">
        <v>2.9</v>
      </c>
      <c r="AA91">
        <v>12.76</v>
      </c>
      <c r="AB91">
        <v>9.18</v>
      </c>
      <c r="AC91">
        <v>28.53</v>
      </c>
      <c r="AD91">
        <v>0.97</v>
      </c>
      <c r="AE91">
        <v>0</v>
      </c>
      <c r="AF91">
        <v>75.03</v>
      </c>
      <c r="AG91">
        <v>152.22</v>
      </c>
      <c r="AH91">
        <v>55.46</v>
      </c>
      <c r="AI91">
        <v>54.37</v>
      </c>
      <c r="AJ91">
        <v>18.489999999999998</v>
      </c>
      <c r="AK91">
        <v>25.01</v>
      </c>
      <c r="AL91">
        <v>0</v>
      </c>
      <c r="AM91">
        <v>0.77</v>
      </c>
      <c r="AN91">
        <v>49.77</v>
      </c>
      <c r="AO91">
        <v>81.19</v>
      </c>
      <c r="AP91">
        <v>96.65</v>
      </c>
      <c r="AQ91">
        <v>144.97999999999999</v>
      </c>
      <c r="AR91">
        <v>21.75</v>
      </c>
      <c r="AS91">
        <v>0</v>
      </c>
      <c r="AT91">
        <v>14.5</v>
      </c>
      <c r="AU91">
        <v>14.5</v>
      </c>
      <c r="AV91">
        <v>27.5</v>
      </c>
      <c r="AW91">
        <v>37.96</v>
      </c>
      <c r="AX91">
        <v>67.25</v>
      </c>
      <c r="AY91">
        <v>21.81</v>
      </c>
      <c r="AZ91">
        <v>96.65</v>
      </c>
      <c r="BA91">
        <v>190.99</v>
      </c>
      <c r="BB91">
        <v>36.729999999999997</v>
      </c>
      <c r="BC91">
        <v>1.45</v>
      </c>
      <c r="BD91">
        <v>49.77</v>
      </c>
      <c r="BE91">
        <v>0</v>
      </c>
      <c r="BF91">
        <v>0.77</v>
      </c>
      <c r="BG91">
        <v>0.41</v>
      </c>
      <c r="BH91">
        <v>0.52</v>
      </c>
      <c r="BI91">
        <v>0.97</v>
      </c>
      <c r="BJ91">
        <v>0.97</v>
      </c>
      <c r="BK91">
        <v>1.01</v>
      </c>
      <c r="BL91">
        <v>0.82</v>
      </c>
      <c r="BM91">
        <v>0.61</v>
      </c>
      <c r="BN91">
        <v>0.61</v>
      </c>
      <c r="BO91">
        <v>0</v>
      </c>
      <c r="BP91">
        <v>2.9</v>
      </c>
      <c r="BQ91">
        <v>24.16</v>
      </c>
      <c r="BR91">
        <v>60.41</v>
      </c>
      <c r="BS91">
        <v>22.79</v>
      </c>
      <c r="BT91">
        <v>397.23</v>
      </c>
      <c r="BU91">
        <v>25</v>
      </c>
      <c r="BV91">
        <v>75.010000000000005</v>
      </c>
      <c r="BW91">
        <v>0</v>
      </c>
      <c r="BX91">
        <v>0</v>
      </c>
    </row>
    <row r="92" spans="7:76">
      <c r="G92" t="s">
        <v>134</v>
      </c>
      <c r="H92" s="115">
        <v>1398.6399999999999</v>
      </c>
      <c r="I92" s="88">
        <v>351.51000000000005</v>
      </c>
      <c r="J92" s="88">
        <v>390.90000000000003</v>
      </c>
      <c r="K92" s="88">
        <v>0.97</v>
      </c>
      <c r="L92" s="88">
        <v>1.45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24.16</v>
      </c>
      <c r="X92">
        <v>46.39</v>
      </c>
      <c r="Y92">
        <v>41.56</v>
      </c>
      <c r="Z92">
        <v>2.9</v>
      </c>
      <c r="AA92">
        <v>12.76</v>
      </c>
      <c r="AB92">
        <v>9.18</v>
      </c>
      <c r="AC92">
        <v>28.53</v>
      </c>
      <c r="AD92">
        <v>0.97</v>
      </c>
      <c r="AE92">
        <v>0</v>
      </c>
      <c r="AF92">
        <v>75.03</v>
      </c>
      <c r="AG92">
        <v>152.22</v>
      </c>
      <c r="AH92">
        <v>55.46</v>
      </c>
      <c r="AI92">
        <v>54.37</v>
      </c>
      <c r="AJ92">
        <v>18.489999999999998</v>
      </c>
      <c r="AK92">
        <v>25.01</v>
      </c>
      <c r="AL92">
        <v>0</v>
      </c>
      <c r="AM92">
        <v>0.77</v>
      </c>
      <c r="AN92">
        <v>49.77</v>
      </c>
      <c r="AO92">
        <v>81.19</v>
      </c>
      <c r="AP92">
        <v>96.65</v>
      </c>
      <c r="AQ92">
        <v>144.97999999999999</v>
      </c>
      <c r="AR92">
        <v>21.75</v>
      </c>
      <c r="AS92">
        <v>28.03</v>
      </c>
      <c r="AT92">
        <v>14.5</v>
      </c>
      <c r="AU92">
        <v>14.5</v>
      </c>
      <c r="AV92">
        <v>27.5</v>
      </c>
      <c r="AW92">
        <v>37.96</v>
      </c>
      <c r="AX92">
        <v>67.25</v>
      </c>
      <c r="AY92">
        <v>21.81</v>
      </c>
      <c r="AZ92">
        <v>96.65</v>
      </c>
      <c r="BA92">
        <v>190.99</v>
      </c>
      <c r="BB92">
        <v>36.729999999999997</v>
      </c>
      <c r="BC92">
        <v>1.45</v>
      </c>
      <c r="BD92">
        <v>49.77</v>
      </c>
      <c r="BE92">
        <v>0</v>
      </c>
      <c r="BF92">
        <v>0.77</v>
      </c>
      <c r="BG92">
        <v>0.41</v>
      </c>
      <c r="BH92">
        <v>0.52</v>
      </c>
      <c r="BI92">
        <v>0.97</v>
      </c>
      <c r="BJ92">
        <v>0.97</v>
      </c>
      <c r="BK92">
        <v>1.01</v>
      </c>
      <c r="BL92">
        <v>0.82</v>
      </c>
      <c r="BM92">
        <v>0.61</v>
      </c>
      <c r="BN92">
        <v>0.61</v>
      </c>
      <c r="BO92">
        <v>0</v>
      </c>
      <c r="BP92">
        <v>2.9</v>
      </c>
      <c r="BQ92">
        <v>24.16</v>
      </c>
      <c r="BR92">
        <v>60.41</v>
      </c>
      <c r="BS92">
        <v>22.79</v>
      </c>
      <c r="BT92">
        <v>397.23</v>
      </c>
      <c r="BU92">
        <v>25</v>
      </c>
      <c r="BV92">
        <v>75.010000000000005</v>
      </c>
      <c r="BW92">
        <v>0</v>
      </c>
      <c r="BX92">
        <v>0</v>
      </c>
    </row>
    <row r="93" spans="7:76">
      <c r="G93" t="s">
        <v>135</v>
      </c>
      <c r="H93" s="115">
        <v>1398.6399999999999</v>
      </c>
      <c r="I93" s="88">
        <v>351.51000000000005</v>
      </c>
      <c r="J93" s="88">
        <v>390.90000000000003</v>
      </c>
      <c r="K93" s="88">
        <v>0.97</v>
      </c>
      <c r="L93" s="88">
        <v>1.45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24.16</v>
      </c>
      <c r="X93">
        <v>46.39</v>
      </c>
      <c r="Y93">
        <v>41.56</v>
      </c>
      <c r="Z93">
        <v>2.9</v>
      </c>
      <c r="AA93">
        <v>12.76</v>
      </c>
      <c r="AB93">
        <v>9.18</v>
      </c>
      <c r="AC93">
        <v>28.53</v>
      </c>
      <c r="AD93">
        <v>0.97</v>
      </c>
      <c r="AE93">
        <v>0</v>
      </c>
      <c r="AF93">
        <v>75.03</v>
      </c>
      <c r="AG93">
        <v>152.22</v>
      </c>
      <c r="AH93">
        <v>55.46</v>
      </c>
      <c r="AI93">
        <v>54.37</v>
      </c>
      <c r="AJ93">
        <v>18.489999999999998</v>
      </c>
      <c r="AK93">
        <v>25.01</v>
      </c>
      <c r="AL93">
        <v>0</v>
      </c>
      <c r="AM93">
        <v>0.77</v>
      </c>
      <c r="AN93">
        <v>49.77</v>
      </c>
      <c r="AO93">
        <v>81.19</v>
      </c>
      <c r="AP93">
        <v>96.65</v>
      </c>
      <c r="AQ93">
        <v>144.97999999999999</v>
      </c>
      <c r="AR93">
        <v>21.75</v>
      </c>
      <c r="AS93">
        <v>28.03</v>
      </c>
      <c r="AT93">
        <v>14.5</v>
      </c>
      <c r="AU93">
        <v>14.5</v>
      </c>
      <c r="AV93">
        <v>27.5</v>
      </c>
      <c r="AW93">
        <v>37.96</v>
      </c>
      <c r="AX93">
        <v>67.25</v>
      </c>
      <c r="AY93">
        <v>21.81</v>
      </c>
      <c r="AZ93">
        <v>96.65</v>
      </c>
      <c r="BA93">
        <v>190.99</v>
      </c>
      <c r="BB93">
        <v>36.729999999999997</v>
      </c>
      <c r="BC93">
        <v>1.45</v>
      </c>
      <c r="BD93">
        <v>49.77</v>
      </c>
      <c r="BE93">
        <v>0</v>
      </c>
      <c r="BF93">
        <v>0.77</v>
      </c>
      <c r="BG93">
        <v>0.41</v>
      </c>
      <c r="BH93">
        <v>0.52</v>
      </c>
      <c r="BI93">
        <v>0.97</v>
      </c>
      <c r="BJ93">
        <v>0.97</v>
      </c>
      <c r="BK93">
        <v>1.01</v>
      </c>
      <c r="BL93">
        <v>0.82</v>
      </c>
      <c r="BM93">
        <v>0.61</v>
      </c>
      <c r="BN93">
        <v>0.61</v>
      </c>
      <c r="BO93">
        <v>0</v>
      </c>
      <c r="BP93">
        <v>2.9</v>
      </c>
      <c r="BQ93">
        <v>24.16</v>
      </c>
      <c r="BR93">
        <v>60.41</v>
      </c>
      <c r="BS93">
        <v>22.79</v>
      </c>
      <c r="BT93">
        <v>397.23</v>
      </c>
      <c r="BU93">
        <v>25</v>
      </c>
      <c r="BV93">
        <v>75.010000000000005</v>
      </c>
      <c r="BW93">
        <v>0</v>
      </c>
      <c r="BX93">
        <v>0</v>
      </c>
    </row>
    <row r="94" spans="7:76">
      <c r="G94" t="s">
        <v>136</v>
      </c>
      <c r="H94" s="115">
        <v>1440.2</v>
      </c>
      <c r="I94" s="88">
        <v>351.51000000000005</v>
      </c>
      <c r="J94" s="88">
        <v>390.90000000000003</v>
      </c>
      <c r="K94" s="88">
        <v>0.97</v>
      </c>
      <c r="L94" s="88">
        <v>1.45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24.16</v>
      </c>
      <c r="X94">
        <v>46.39</v>
      </c>
      <c r="Y94">
        <v>41.56</v>
      </c>
      <c r="Z94">
        <v>2.9</v>
      </c>
      <c r="AA94">
        <v>12.76</v>
      </c>
      <c r="AB94">
        <v>9.18</v>
      </c>
      <c r="AC94">
        <v>28.53</v>
      </c>
      <c r="AD94">
        <v>0.97</v>
      </c>
      <c r="AE94">
        <v>0</v>
      </c>
      <c r="AF94">
        <v>75.03</v>
      </c>
      <c r="AG94">
        <v>152.22</v>
      </c>
      <c r="AH94">
        <v>55.46</v>
      </c>
      <c r="AI94">
        <v>54.37</v>
      </c>
      <c r="AJ94">
        <v>18.489999999999998</v>
      </c>
      <c r="AK94">
        <v>25.01</v>
      </c>
      <c r="AL94">
        <v>0</v>
      </c>
      <c r="AM94">
        <v>0.77</v>
      </c>
      <c r="AN94">
        <v>49.77</v>
      </c>
      <c r="AO94">
        <v>81.19</v>
      </c>
      <c r="AP94">
        <v>96.65</v>
      </c>
      <c r="AQ94">
        <v>144.97999999999999</v>
      </c>
      <c r="AR94">
        <v>21.75</v>
      </c>
      <c r="AS94">
        <v>28.03</v>
      </c>
      <c r="AT94">
        <v>14.5</v>
      </c>
      <c r="AU94">
        <v>14.5</v>
      </c>
      <c r="AV94">
        <v>27.5</v>
      </c>
      <c r="AW94">
        <v>37.96</v>
      </c>
      <c r="AX94">
        <v>67.25</v>
      </c>
      <c r="AY94">
        <v>21.81</v>
      </c>
      <c r="AZ94">
        <v>96.65</v>
      </c>
      <c r="BA94">
        <v>190.99</v>
      </c>
      <c r="BB94">
        <v>36.729999999999997</v>
      </c>
      <c r="BC94">
        <v>1.45</v>
      </c>
      <c r="BD94">
        <v>49.77</v>
      </c>
      <c r="BE94">
        <v>41.56</v>
      </c>
      <c r="BF94">
        <v>0.77</v>
      </c>
      <c r="BG94">
        <v>0.41</v>
      </c>
      <c r="BH94">
        <v>0.52</v>
      </c>
      <c r="BI94">
        <v>0.97</v>
      </c>
      <c r="BJ94">
        <v>0.97</v>
      </c>
      <c r="BK94">
        <v>1.01</v>
      </c>
      <c r="BL94">
        <v>0.82</v>
      </c>
      <c r="BM94">
        <v>0.61</v>
      </c>
      <c r="BN94">
        <v>0.61</v>
      </c>
      <c r="BO94">
        <v>0</v>
      </c>
      <c r="BP94">
        <v>2.9</v>
      </c>
      <c r="BQ94">
        <v>24.16</v>
      </c>
      <c r="BR94">
        <v>60.41</v>
      </c>
      <c r="BS94">
        <v>22.79</v>
      </c>
      <c r="BT94">
        <v>397.23</v>
      </c>
      <c r="BU94">
        <v>25</v>
      </c>
      <c r="BV94">
        <v>75.010000000000005</v>
      </c>
      <c r="BW94">
        <v>0</v>
      </c>
      <c r="BX94">
        <v>0</v>
      </c>
    </row>
    <row r="95" spans="7:76">
      <c r="G95" t="s">
        <v>137</v>
      </c>
      <c r="H95" s="115">
        <v>1440.2</v>
      </c>
      <c r="I95" s="88">
        <v>351.47</v>
      </c>
      <c r="J95" s="88">
        <v>390.90000000000003</v>
      </c>
      <c r="K95" s="88">
        <v>0.97</v>
      </c>
      <c r="L95" s="88">
        <v>1.45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24.16</v>
      </c>
      <c r="X95">
        <v>46.39</v>
      </c>
      <c r="Y95">
        <v>41.56</v>
      </c>
      <c r="Z95">
        <v>2.9</v>
      </c>
      <c r="AA95">
        <v>12.76</v>
      </c>
      <c r="AB95">
        <v>9.18</v>
      </c>
      <c r="AC95">
        <v>28.53</v>
      </c>
      <c r="AD95">
        <v>0.97</v>
      </c>
      <c r="AE95">
        <v>0</v>
      </c>
      <c r="AF95">
        <v>75.03</v>
      </c>
      <c r="AG95">
        <v>152.22</v>
      </c>
      <c r="AH95">
        <v>55.46</v>
      </c>
      <c r="AI95">
        <v>54.37</v>
      </c>
      <c r="AJ95">
        <v>18.489999999999998</v>
      </c>
      <c r="AK95">
        <v>25.01</v>
      </c>
      <c r="AL95">
        <v>0</v>
      </c>
      <c r="AM95">
        <v>0.77</v>
      </c>
      <c r="AN95">
        <v>49.77</v>
      </c>
      <c r="AO95">
        <v>81.19</v>
      </c>
      <c r="AP95">
        <v>96.65</v>
      </c>
      <c r="AQ95">
        <v>144.97999999999999</v>
      </c>
      <c r="AR95">
        <v>21.75</v>
      </c>
      <c r="AS95">
        <v>28.03</v>
      </c>
      <c r="AT95">
        <v>14.5</v>
      </c>
      <c r="AU95">
        <v>14.5</v>
      </c>
      <c r="AV95">
        <v>27.5</v>
      </c>
      <c r="AW95">
        <v>37.96</v>
      </c>
      <c r="AX95">
        <v>67.25</v>
      </c>
      <c r="AY95">
        <v>21.81</v>
      </c>
      <c r="AZ95">
        <v>96.65</v>
      </c>
      <c r="BA95">
        <v>190.99</v>
      </c>
      <c r="BB95">
        <v>36.729999999999997</v>
      </c>
      <c r="BC95">
        <v>1.45</v>
      </c>
      <c r="BD95">
        <v>49.77</v>
      </c>
      <c r="BE95">
        <v>41.56</v>
      </c>
      <c r="BF95">
        <v>0.77</v>
      </c>
      <c r="BG95">
        <v>0.41</v>
      </c>
      <c r="BH95">
        <v>0.52</v>
      </c>
      <c r="BI95">
        <v>0.97</v>
      </c>
      <c r="BJ95">
        <v>0.93</v>
      </c>
      <c r="BK95">
        <v>1.01</v>
      </c>
      <c r="BL95">
        <v>0.82</v>
      </c>
      <c r="BM95">
        <v>0.61</v>
      </c>
      <c r="BN95">
        <v>0.61</v>
      </c>
      <c r="BO95">
        <v>0</v>
      </c>
      <c r="BP95">
        <v>2.9</v>
      </c>
      <c r="BQ95">
        <v>24.16</v>
      </c>
      <c r="BR95">
        <v>60.41</v>
      </c>
      <c r="BS95">
        <v>22.79</v>
      </c>
      <c r="BT95">
        <v>397.23</v>
      </c>
      <c r="BU95">
        <v>25</v>
      </c>
      <c r="BV95">
        <v>75.010000000000005</v>
      </c>
      <c r="BW95">
        <v>0</v>
      </c>
      <c r="BX95">
        <v>0</v>
      </c>
    </row>
    <row r="96" spans="7:76">
      <c r="G96" t="s">
        <v>138</v>
      </c>
      <c r="H96" s="115">
        <v>1440.2</v>
      </c>
      <c r="I96" s="88">
        <v>351.47</v>
      </c>
      <c r="J96" s="88">
        <v>390.90000000000003</v>
      </c>
      <c r="K96" s="88">
        <v>0.97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24.16</v>
      </c>
      <c r="X96">
        <v>46.39</v>
      </c>
      <c r="Y96">
        <v>41.56</v>
      </c>
      <c r="Z96">
        <v>2.9</v>
      </c>
      <c r="AA96">
        <v>12.76</v>
      </c>
      <c r="AB96">
        <v>9.18</v>
      </c>
      <c r="AC96">
        <v>28.53</v>
      </c>
      <c r="AD96">
        <v>0.97</v>
      </c>
      <c r="AE96">
        <v>0</v>
      </c>
      <c r="AF96">
        <v>75.03</v>
      </c>
      <c r="AG96">
        <v>152.22</v>
      </c>
      <c r="AH96">
        <v>55.46</v>
      </c>
      <c r="AI96">
        <v>54.37</v>
      </c>
      <c r="AJ96">
        <v>18.489999999999998</v>
      </c>
      <c r="AK96">
        <v>25.01</v>
      </c>
      <c r="AL96">
        <v>0</v>
      </c>
      <c r="AM96">
        <v>0.77</v>
      </c>
      <c r="AN96">
        <v>49.77</v>
      </c>
      <c r="AO96">
        <v>81.19</v>
      </c>
      <c r="AP96">
        <v>96.65</v>
      </c>
      <c r="AQ96">
        <v>144.97999999999999</v>
      </c>
      <c r="AR96">
        <v>21.75</v>
      </c>
      <c r="AS96">
        <v>28.03</v>
      </c>
      <c r="AT96">
        <v>14.5</v>
      </c>
      <c r="AU96">
        <v>14.5</v>
      </c>
      <c r="AV96">
        <v>27.5</v>
      </c>
      <c r="AW96">
        <v>37.96</v>
      </c>
      <c r="AX96">
        <v>67.25</v>
      </c>
      <c r="AY96">
        <v>21.81</v>
      </c>
      <c r="AZ96">
        <v>96.65</v>
      </c>
      <c r="BA96">
        <v>190.99</v>
      </c>
      <c r="BB96">
        <v>36.729999999999997</v>
      </c>
      <c r="BC96">
        <v>1.45</v>
      </c>
      <c r="BD96">
        <v>49.77</v>
      </c>
      <c r="BE96">
        <v>41.56</v>
      </c>
      <c r="BF96">
        <v>0.77</v>
      </c>
      <c r="BG96">
        <v>0.41</v>
      </c>
      <c r="BH96">
        <v>0.52</v>
      </c>
      <c r="BI96">
        <v>0.97</v>
      </c>
      <c r="BJ96">
        <v>0.93</v>
      </c>
      <c r="BK96">
        <v>1.01</v>
      </c>
      <c r="BL96">
        <v>0.82</v>
      </c>
      <c r="BM96">
        <v>0.61</v>
      </c>
      <c r="BN96">
        <v>0.61</v>
      </c>
      <c r="BO96">
        <v>0</v>
      </c>
      <c r="BP96">
        <v>2.9</v>
      </c>
      <c r="BQ96">
        <v>24.16</v>
      </c>
      <c r="BR96">
        <v>60.41</v>
      </c>
      <c r="BS96">
        <v>22.79</v>
      </c>
      <c r="BT96">
        <v>397.23</v>
      </c>
      <c r="BU96">
        <v>25</v>
      </c>
      <c r="BV96">
        <v>75.010000000000005</v>
      </c>
      <c r="BW96">
        <v>0</v>
      </c>
      <c r="BX96">
        <v>0</v>
      </c>
    </row>
    <row r="97" spans="1:133">
      <c r="G97" t="s">
        <v>139</v>
      </c>
      <c r="H97" s="115">
        <v>1440.2</v>
      </c>
      <c r="I97" s="88">
        <v>351.47</v>
      </c>
      <c r="J97" s="88">
        <v>390.90000000000003</v>
      </c>
      <c r="K97" s="88">
        <v>0.97</v>
      </c>
      <c r="L97" s="88">
        <v>1.45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24.16</v>
      </c>
      <c r="X97">
        <v>46.39</v>
      </c>
      <c r="Y97">
        <v>41.56</v>
      </c>
      <c r="Z97">
        <v>2.9</v>
      </c>
      <c r="AA97">
        <v>12.76</v>
      </c>
      <c r="AB97">
        <v>9.18</v>
      </c>
      <c r="AC97">
        <v>28.53</v>
      </c>
      <c r="AD97">
        <v>0.97</v>
      </c>
      <c r="AE97">
        <v>0</v>
      </c>
      <c r="AF97">
        <v>75.03</v>
      </c>
      <c r="AG97">
        <v>152.22</v>
      </c>
      <c r="AH97">
        <v>55.46</v>
      </c>
      <c r="AI97">
        <v>54.37</v>
      </c>
      <c r="AJ97">
        <v>18.489999999999998</v>
      </c>
      <c r="AK97">
        <v>25.01</v>
      </c>
      <c r="AL97">
        <v>0</v>
      </c>
      <c r="AM97">
        <v>0.77</v>
      </c>
      <c r="AN97">
        <v>49.77</v>
      </c>
      <c r="AO97">
        <v>81.19</v>
      </c>
      <c r="AP97">
        <v>96.65</v>
      </c>
      <c r="AQ97">
        <v>144.97999999999999</v>
      </c>
      <c r="AR97">
        <v>21.75</v>
      </c>
      <c r="AS97">
        <v>28.03</v>
      </c>
      <c r="AT97">
        <v>14.5</v>
      </c>
      <c r="AU97">
        <v>14.5</v>
      </c>
      <c r="AV97">
        <v>27.5</v>
      </c>
      <c r="AW97">
        <v>37.96</v>
      </c>
      <c r="AX97">
        <v>67.25</v>
      </c>
      <c r="AY97">
        <v>21.81</v>
      </c>
      <c r="AZ97">
        <v>96.65</v>
      </c>
      <c r="BA97">
        <v>190.99</v>
      </c>
      <c r="BB97">
        <v>36.729999999999997</v>
      </c>
      <c r="BC97">
        <v>1.45</v>
      </c>
      <c r="BD97">
        <v>49.77</v>
      </c>
      <c r="BE97">
        <v>41.56</v>
      </c>
      <c r="BF97">
        <v>0.77</v>
      </c>
      <c r="BG97">
        <v>0.41</v>
      </c>
      <c r="BH97">
        <v>0.52</v>
      </c>
      <c r="BI97">
        <v>0.97</v>
      </c>
      <c r="BJ97">
        <v>0.93</v>
      </c>
      <c r="BK97">
        <v>1.01</v>
      </c>
      <c r="BL97">
        <v>0.82</v>
      </c>
      <c r="BM97">
        <v>0.61</v>
      </c>
      <c r="BN97">
        <v>0.61</v>
      </c>
      <c r="BO97">
        <v>0</v>
      </c>
      <c r="BP97">
        <v>2.9</v>
      </c>
      <c r="BQ97">
        <v>24.16</v>
      </c>
      <c r="BR97">
        <v>60.41</v>
      </c>
      <c r="BS97">
        <v>22.79</v>
      </c>
      <c r="BT97">
        <v>397.23</v>
      </c>
      <c r="BU97">
        <v>25</v>
      </c>
      <c r="BV97">
        <v>75.010000000000005</v>
      </c>
      <c r="BW97">
        <v>0</v>
      </c>
      <c r="BX97">
        <v>0</v>
      </c>
    </row>
    <row r="98" spans="1:133">
      <c r="G98" t="s">
        <v>140</v>
      </c>
      <c r="H98" s="115">
        <v>1440.2</v>
      </c>
      <c r="I98" s="88">
        <v>351.47</v>
      </c>
      <c r="J98" s="88">
        <v>390.90000000000003</v>
      </c>
      <c r="K98" s="88">
        <v>0.97</v>
      </c>
      <c r="L98" s="88">
        <v>1.45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24.16</v>
      </c>
      <c r="X98">
        <v>46.39</v>
      </c>
      <c r="Y98">
        <v>41.56</v>
      </c>
      <c r="Z98">
        <v>2.9</v>
      </c>
      <c r="AA98">
        <v>12.76</v>
      </c>
      <c r="AB98">
        <v>9.18</v>
      </c>
      <c r="AC98">
        <v>28.53</v>
      </c>
      <c r="AD98">
        <v>0.97</v>
      </c>
      <c r="AE98">
        <v>0</v>
      </c>
      <c r="AF98">
        <v>75.03</v>
      </c>
      <c r="AG98">
        <v>152.22</v>
      </c>
      <c r="AH98">
        <v>55.46</v>
      </c>
      <c r="AI98">
        <v>54.37</v>
      </c>
      <c r="AJ98">
        <v>18.489999999999998</v>
      </c>
      <c r="AK98">
        <v>25.01</v>
      </c>
      <c r="AL98">
        <v>0</v>
      </c>
      <c r="AM98">
        <v>0.77</v>
      </c>
      <c r="AN98">
        <v>49.77</v>
      </c>
      <c r="AO98">
        <v>81.19</v>
      </c>
      <c r="AP98">
        <v>96.65</v>
      </c>
      <c r="AQ98">
        <v>144.97999999999999</v>
      </c>
      <c r="AR98">
        <v>21.75</v>
      </c>
      <c r="AS98">
        <v>28.03</v>
      </c>
      <c r="AT98">
        <v>14.5</v>
      </c>
      <c r="AU98">
        <v>14.5</v>
      </c>
      <c r="AV98">
        <v>27.5</v>
      </c>
      <c r="AW98">
        <v>37.96</v>
      </c>
      <c r="AX98">
        <v>67.25</v>
      </c>
      <c r="AY98">
        <v>21.81</v>
      </c>
      <c r="AZ98">
        <v>96.65</v>
      </c>
      <c r="BA98">
        <v>190.99</v>
      </c>
      <c r="BB98">
        <v>36.729999999999997</v>
      </c>
      <c r="BC98">
        <v>1.45</v>
      </c>
      <c r="BD98">
        <v>49.77</v>
      </c>
      <c r="BE98">
        <v>41.56</v>
      </c>
      <c r="BF98">
        <v>0.77</v>
      </c>
      <c r="BG98">
        <v>0.41</v>
      </c>
      <c r="BH98">
        <v>0.52</v>
      </c>
      <c r="BI98">
        <v>0.97</v>
      </c>
      <c r="BJ98">
        <v>0.93</v>
      </c>
      <c r="BK98">
        <v>1.01</v>
      </c>
      <c r="BL98">
        <v>0.82</v>
      </c>
      <c r="BM98">
        <v>0.61</v>
      </c>
      <c r="BN98">
        <v>0.61</v>
      </c>
      <c r="BO98">
        <v>0</v>
      </c>
      <c r="BP98">
        <v>2.9</v>
      </c>
      <c r="BQ98">
        <v>24.16</v>
      </c>
      <c r="BR98">
        <v>60.41</v>
      </c>
      <c r="BS98">
        <v>22.79</v>
      </c>
      <c r="BT98">
        <v>397.23</v>
      </c>
      <c r="BU98">
        <v>25</v>
      </c>
      <c r="BV98">
        <v>75.010000000000005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21.345414999999999</v>
      </c>
      <c r="I99" s="111">
        <f t="shared" ref="I99:BU99" si="1">SUM(I3:I98)/4000</f>
        <v>7.231204999999993</v>
      </c>
      <c r="J99" s="111">
        <f t="shared" si="1"/>
        <v>9.3816000000000166</v>
      </c>
      <c r="K99" s="111">
        <f t="shared" si="1"/>
        <v>0.19725000000000006</v>
      </c>
      <c r="L99" s="111">
        <f t="shared" si="1"/>
        <v>5.510999999999984E-2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0.2261999999999999</v>
      </c>
      <c r="X99">
        <f t="shared" si="1"/>
        <v>0.37112000000000017</v>
      </c>
      <c r="Y99">
        <f t="shared" si="1"/>
        <v>0.99743999999999888</v>
      </c>
      <c r="Z99">
        <f t="shared" si="1"/>
        <v>6.9600000000000037E-2</v>
      </c>
      <c r="AA99">
        <f t="shared" si="1"/>
        <v>0.30623999999999985</v>
      </c>
      <c r="AB99">
        <f t="shared" si="1"/>
        <v>0.19992000000000021</v>
      </c>
      <c r="AC99">
        <f t="shared" si="1"/>
        <v>0.68472000000000077</v>
      </c>
      <c r="AD99">
        <f t="shared" si="1"/>
        <v>2.3279999999999981E-2</v>
      </c>
      <c r="AE99">
        <f t="shared" si="1"/>
        <v>0.49299999999999999</v>
      </c>
      <c r="AF99">
        <f t="shared" si="1"/>
        <v>0.60024000000000011</v>
      </c>
      <c r="AG99">
        <f t="shared" si="1"/>
        <v>3.6532799999999943</v>
      </c>
      <c r="AH99">
        <f t="shared" si="1"/>
        <v>0.44368000000000019</v>
      </c>
      <c r="AI99">
        <f t="shared" si="1"/>
        <v>1.304879999999998</v>
      </c>
      <c r="AJ99">
        <f t="shared" si="1"/>
        <v>0.14792000000000005</v>
      </c>
      <c r="AK99">
        <f t="shared" si="1"/>
        <v>0.20007999999999995</v>
      </c>
      <c r="AL99">
        <f t="shared" si="1"/>
        <v>0.17397000000000001</v>
      </c>
      <c r="AM99">
        <f t="shared" si="1"/>
        <v>1.8599999999999992E-2</v>
      </c>
      <c r="AN99">
        <f t="shared" si="1"/>
        <v>1.1944800000000011</v>
      </c>
      <c r="AO99">
        <f t="shared" si="1"/>
        <v>1.9485599999999961</v>
      </c>
      <c r="AP99">
        <f t="shared" si="1"/>
        <v>0.67655000000000032</v>
      </c>
      <c r="AQ99">
        <f t="shared" si="1"/>
        <v>0.62824500000000005</v>
      </c>
      <c r="AR99">
        <f t="shared" si="1"/>
        <v>0.52200000000000002</v>
      </c>
      <c r="AS99">
        <f t="shared" si="1"/>
        <v>0.16019249999999999</v>
      </c>
      <c r="AT99">
        <f t="shared" si="1"/>
        <v>0.1305</v>
      </c>
      <c r="AU99">
        <f t="shared" si="1"/>
        <v>0.34799999999999998</v>
      </c>
      <c r="AV99">
        <f t="shared" si="1"/>
        <v>0.66</v>
      </c>
      <c r="AW99">
        <f t="shared" si="1"/>
        <v>0.91104000000000063</v>
      </c>
      <c r="AX99">
        <f t="shared" si="1"/>
        <v>1.0899699999999977</v>
      </c>
      <c r="AY99">
        <f t="shared" si="1"/>
        <v>0.52343999999999902</v>
      </c>
      <c r="AZ99">
        <f t="shared" si="1"/>
        <v>2.3195999999999959</v>
      </c>
      <c r="BA99">
        <f t="shared" si="1"/>
        <v>4.5837599999999998</v>
      </c>
      <c r="BB99">
        <f t="shared" si="1"/>
        <v>0.8815200000000003</v>
      </c>
      <c r="BC99">
        <f t="shared" si="1"/>
        <v>5.510999999999984E-2</v>
      </c>
      <c r="BD99">
        <f t="shared" si="1"/>
        <v>1.1944800000000011</v>
      </c>
      <c r="BE99">
        <f t="shared" si="1"/>
        <v>0.13507</v>
      </c>
      <c r="BF99">
        <f t="shared" si="1"/>
        <v>2.0879999999999971E-2</v>
      </c>
      <c r="BG99">
        <f t="shared" si="1"/>
        <v>9.8399999999999876E-3</v>
      </c>
      <c r="BH99">
        <f t="shared" si="1"/>
        <v>1.2480000000000022E-2</v>
      </c>
      <c r="BI99">
        <f t="shared" si="1"/>
        <v>2.3279999999999981E-2</v>
      </c>
      <c r="BJ99">
        <f t="shared" si="1"/>
        <v>2.2259999999999988E-2</v>
      </c>
      <c r="BK99">
        <f t="shared" si="1"/>
        <v>2.4240000000000029E-2</v>
      </c>
      <c r="BL99">
        <f t="shared" si="1"/>
        <v>2.1829999999999971E-2</v>
      </c>
      <c r="BM99">
        <f t="shared" si="1"/>
        <v>1.463999999999999E-2</v>
      </c>
      <c r="BN99">
        <f t="shared" si="1"/>
        <v>1.4199999999999989E-2</v>
      </c>
      <c r="BO99">
        <f t="shared" si="1"/>
        <v>3.7700000000000032E-2</v>
      </c>
      <c r="BP99">
        <f t="shared" si="1"/>
        <v>3.1900000000000026E-2</v>
      </c>
      <c r="BQ99">
        <f t="shared" si="1"/>
        <v>0.57984000000000036</v>
      </c>
      <c r="BR99">
        <f t="shared" si="1"/>
        <v>2.3351199999999981</v>
      </c>
      <c r="BS99">
        <f t="shared" si="1"/>
        <v>0.54695999999999945</v>
      </c>
      <c r="BT99">
        <f t="shared" si="1"/>
        <v>3.4600974999999963</v>
      </c>
      <c r="BU99">
        <f t="shared" si="1"/>
        <v>0.6</v>
      </c>
      <c r="BV99">
        <f t="shared" ref="BV99:EC99" si="2">SUM(BV3:BV98)/4000</f>
        <v>1.8002400000000036</v>
      </c>
      <c r="BW99">
        <f t="shared" si="2"/>
        <v>0.54486999999999997</v>
      </c>
      <c r="BX99">
        <f t="shared" si="2"/>
        <v>0.23351499999999997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2022-07-27T05:13:37Z</dcterms:modified>
</cp:coreProperties>
</file>